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44" windowWidth="20100" windowHeight="8736" activeTab="1"/>
  </bookViews>
  <sheets>
    <sheet name="S251Outturn201415_TAReport" sheetId="1" r:id="rId1"/>
    <sheet name="S251Outturn201415_TA1Report" sheetId="2" r:id="rId2"/>
  </sheets>
  <calcPr calcId="145621"/>
</workbook>
</file>

<file path=xl/calcChain.xml><?xml version="1.0" encoding="utf-8"?>
<calcChain xmlns="http://schemas.openxmlformats.org/spreadsheetml/2006/main">
  <c r="O51" i="1" l="1"/>
  <c r="N51" i="1"/>
  <c r="M51" i="1"/>
  <c r="L51" i="1"/>
  <c r="K51" i="1"/>
  <c r="J51" i="1"/>
  <c r="I51" i="1"/>
  <c r="H51" i="1"/>
  <c r="G51" i="1"/>
  <c r="F51" i="1"/>
  <c r="E51" i="1"/>
  <c r="D51" i="1"/>
  <c r="Q25" i="1"/>
  <c r="H10" i="1"/>
  <c r="G10" i="1"/>
  <c r="Q10" i="1" s="1"/>
  <c r="Q51" i="1" s="1"/>
  <c r="Q58" i="1" s="1"/>
  <c r="P3" i="1"/>
</calcChain>
</file>

<file path=xl/sharedStrings.xml><?xml version="1.0" encoding="utf-8"?>
<sst xmlns="http://schemas.openxmlformats.org/spreadsheetml/2006/main" count="167" uniqueCount="162">
  <si>
    <t>DEPARTMENT FOR EDUCATION DATA COLLECTION
Year 2014-15
TABLE A LA Level Information</t>
  </si>
  <si>
    <t>LA</t>
  </si>
  <si>
    <t>LA No.</t>
  </si>
  <si>
    <t>Wokingham</t>
  </si>
  <si>
    <t>Description</t>
  </si>
  <si>
    <t>Early Years</t>
  </si>
  <si>
    <t xml:space="preserve">Primary 
</t>
  </si>
  <si>
    <t xml:space="preserve">Secondary 
</t>
  </si>
  <si>
    <t>SEN/Special</t>
  </si>
  <si>
    <t>AP/PRU</t>
  </si>
  <si>
    <t xml:space="preserve">Post School
</t>
  </si>
  <si>
    <t xml:space="preserve">Gross
</t>
  </si>
  <si>
    <t>Income</t>
  </si>
  <si>
    <t xml:space="preserve">Net
</t>
  </si>
  <si>
    <t xml:space="preserve">Net(Budget 14-15 Totals)
</t>
  </si>
  <si>
    <t>Net(Outturn 13-14 Totals</t>
  </si>
  <si>
    <t>1 SCHOOLS EXPENDITURE</t>
  </si>
  <si>
    <t>1.0.1 Individual Schools Budget(ISB) (after Academy recoupment)</t>
  </si>
  <si>
    <t>DE-DELEGATED ITEMS</t>
  </si>
  <si>
    <t>1.1.1 Contingencies</t>
  </si>
  <si>
    <t>1.1.2 Behaviour support services</t>
  </si>
  <si>
    <t>1.1.3 Support to UPEG and bilingual learners</t>
  </si>
  <si>
    <t>1.1.4 Free school meals eligibility</t>
  </si>
  <si>
    <t>1.1.5 Insurance</t>
  </si>
  <si>
    <t>1.1.6 Museum and Library services</t>
  </si>
  <si>
    <t>1.1.7 Licences/subscriptions</t>
  </si>
  <si>
    <t>1.1.8 Staff costs- supply cover excluding cover for facility time</t>
  </si>
  <si>
    <t>1.1.9 Staff costs- supply cover for facility time</t>
  </si>
  <si>
    <t>HIGH NEEDS EXPENDITURE</t>
  </si>
  <si>
    <t>1.2.1 Top up funding - maintained schools</t>
  </si>
  <si>
    <t>1.2.2 Top up funding - academies, free Schools and colleges</t>
  </si>
  <si>
    <t>1.2.3 Top-up and other funding – non-maintained and independent providers</t>
  </si>
  <si>
    <t>1.2.4 Additional high needs targated funding for mainstream schools and academies</t>
  </si>
  <si>
    <t>1.2.5 SEN support services</t>
  </si>
  <si>
    <t>1.2.6 Hospital education services</t>
  </si>
  <si>
    <t>1.2.7 Other alternative provision services</t>
  </si>
  <si>
    <t>1.2.8 Support for inclusion</t>
  </si>
  <si>
    <t>1.2.9 Special schools and PRUs in financial difficulty</t>
  </si>
  <si>
    <t>1.2.10 PFI and BSF costs at special schools and AP/PRUs</t>
  </si>
  <si>
    <t>1.2.11 Direct payments (SEN and disability)</t>
  </si>
  <si>
    <t>1.2.12 Carbon reduction commitment allowances (PRUs)</t>
  </si>
  <si>
    <t>EARLY YEARS EXPENDITURE</t>
  </si>
  <si>
    <t>1.3.1 Central expenditure on children under 5</t>
  </si>
  <si>
    <t>CENTRAL PROVISION WITHIN SCHOOLS SPEND</t>
  </si>
  <si>
    <t>1.4.1 Contribution to combined expenditure</t>
  </si>
  <si>
    <t>1.4.2 School admissions</t>
  </si>
  <si>
    <t>1.4.3 Servicing of schools forums</t>
  </si>
  <si>
    <t>1.4.4 Termination of employment costs</t>
  </si>
  <si>
    <t>1.4.5 Falling rolls funds</t>
  </si>
  <si>
    <t>1.4.6 Capital expenditure from revenue (CERA)</t>
  </si>
  <si>
    <t>1.4.7 Prudential borrowing costs</t>
  </si>
  <si>
    <t>1.4.8 Fees to independent schools without SEN</t>
  </si>
  <si>
    <t>1.4.9 Equal pay - back pay</t>
  </si>
  <si>
    <t>1.4.10 Pupil growth/Infant class sizes</t>
  </si>
  <si>
    <t>1.4.11 SEN transport</t>
  </si>
  <si>
    <t>1.4.12 Exceptions agreed by Secretary of State</t>
  </si>
  <si>
    <t>1.4.13 Other items</t>
  </si>
  <si>
    <t>1.5.1 Other Specific Grants</t>
  </si>
  <si>
    <t>1.6.1 TOTAL SCHOOLS EXPENDITURE (after academy recoupment)</t>
  </si>
  <si>
    <r>
      <t xml:space="preserve">MEMORANDUM
</t>
    </r>
    <r>
      <rPr>
        <b/>
        <sz val="10"/>
        <color indexed="8"/>
        <rFont val="Arial"/>
        <charset val="1"/>
      </rPr>
      <t>RECONCILIATION OF SCHOOLS EXPENDITURE</t>
    </r>
  </si>
  <si>
    <t>1.7.1 Dedicated Schools Grant brought forward from 2013-14</t>
  </si>
  <si>
    <t>1.7.2 Dedicated Schools Grant for 2014-15</t>
  </si>
  <si>
    <t>1.7.3 EFA funding</t>
  </si>
  <si>
    <t>1.7.4 Local Authority additional contribution</t>
  </si>
  <si>
    <t>1.7.5 Total funding supporting the Schools Expenditure (lines 1.7.1 to 1.7.4)</t>
  </si>
  <si>
    <t>1.8.1 Dedicated Schools Grant carried forward to 2015-16</t>
  </si>
  <si>
    <t>2 OTHER EDUCATION AND COMMUNITY EXPENDITURE</t>
  </si>
  <si>
    <t>2.0.1 Therapies and other health related services</t>
  </si>
  <si>
    <t>2.0.2 Central support services</t>
  </si>
  <si>
    <t>2.0.3 Education welfare service</t>
  </si>
  <si>
    <t>2.0.4 School improvement</t>
  </si>
  <si>
    <t>2.0.5 Asset management - education</t>
  </si>
  <si>
    <t>2.0.6 Statutory/Regulatory duties - education</t>
  </si>
  <si>
    <t>2.0.7 Premature retirement cost/Redundancy costs (new provisions)</t>
  </si>
  <si>
    <t>2.0.8 Monitoring national curriculum assessment</t>
  </si>
  <si>
    <t>2.1.1 Educational psychology service</t>
  </si>
  <si>
    <t>2.1.2 SEN administration, assessment and coordination and monitoring</t>
  </si>
  <si>
    <t>2.1.3 Parent partnership, guidance and information</t>
  </si>
  <si>
    <t>2.1.4 Home to school transport (pre 16): SEN transport expenditure</t>
  </si>
  <si>
    <t>2.1.5 Home to school transport (pre 16): mainstream home to school transport expenditure</t>
  </si>
  <si>
    <t>2.1.6 Home to post-16 provision: SEN/LLDD transport expenditure (aged 16-18)</t>
  </si>
  <si>
    <t>2.1.7 Home to post-16 provision: SEN/LLDD transport expenditure (aged 19-25)</t>
  </si>
  <si>
    <t>2.1.8 Home to post-16 provision transport: mainstream home to post-16 transport expenditure</t>
  </si>
  <si>
    <t>2.1.9 Supply of school places</t>
  </si>
  <si>
    <t>2.2.1 Young people's learning and development</t>
  </si>
  <si>
    <t>2.2.2 Adult and Community learning</t>
  </si>
  <si>
    <t>2.2.3 Pension costs</t>
  </si>
  <si>
    <t>2.2.4 Joint use arrangements</t>
  </si>
  <si>
    <t>2.2.5 Insurance</t>
  </si>
  <si>
    <t>2.3.1 Other Specific Grant</t>
  </si>
  <si>
    <t>2.4.1 Total Other education and community expenditure</t>
  </si>
  <si>
    <t>3 Capital Expenditure (excluding CERA)</t>
  </si>
  <si>
    <t>DEPARTMENT FOR EDUCATION DATA COLLECTION
Year 2014-15
Table A1 - CHILDREN AND YOUNG PEOPLE'S SERVICES</t>
  </si>
  <si>
    <t>LA Name</t>
  </si>
  <si>
    <t/>
  </si>
  <si>
    <t>Contact</t>
  </si>
  <si>
    <t>Email</t>
  </si>
  <si>
    <t>Tel No</t>
  </si>
  <si>
    <t>OWN
PROVISION</t>
  </si>
  <si>
    <t>PRIVATE</t>
  </si>
  <si>
    <t>OTHER
PUBLIC</t>
  </si>
  <si>
    <t>VOLUNTARY</t>
  </si>
  <si>
    <t>TOTAL
EXPENDITURE</t>
  </si>
  <si>
    <t>INCOME</t>
  </si>
  <si>
    <t>NET Current
Expenditure</t>
  </si>
  <si>
    <t xml:space="preserve">Govt. Grants
Inside AEF </t>
  </si>
  <si>
    <t>Govt. Grants
Outside AEF</t>
  </si>
  <si>
    <t>LEA NET
Revenue
Expenditure</t>
  </si>
  <si>
    <t>(a)</t>
  </si>
  <si>
    <t>(b)</t>
  </si>
  <si>
    <t>(c)</t>
  </si>
  <si>
    <t>(d)</t>
  </si>
  <si>
    <t>(k)</t>
  </si>
  <si>
    <t>(l)</t>
  </si>
  <si>
    <t>(m)</t>
  </si>
  <si>
    <t>(n)</t>
  </si>
  <si>
    <t>(o)</t>
  </si>
  <si>
    <t>(q)</t>
  </si>
  <si>
    <t>SURE START CHILDREN'S CENTRES AND EARLY YEARS</t>
  </si>
  <si>
    <t>1 Spend on individual Sure Start Children's Centres</t>
  </si>
  <si>
    <t>2 Spend for local authority provided or commissioned area wide services delivered through Sure Start Children's Centres</t>
  </si>
  <si>
    <t>3 Spend on local authority management costs relating to Sure Start Children's Centres</t>
  </si>
  <si>
    <t>4 Other early years expenditure</t>
  </si>
  <si>
    <t>5 Total Sure Start Children's Centres and Early Years Expenditure</t>
  </si>
  <si>
    <t>CHILDREN LOOKED AFTER</t>
  </si>
  <si>
    <t>6 Residential care</t>
  </si>
  <si>
    <t>7 Fostering services</t>
  </si>
  <si>
    <t>8 Adoption services</t>
  </si>
  <si>
    <t>9 Special guardianship support</t>
  </si>
  <si>
    <t>10 Other children looked after services</t>
  </si>
  <si>
    <t>11 Short breaks (respite) for looked after disabled children</t>
  </si>
  <si>
    <t>12 Children placed with family and friends</t>
  </si>
  <si>
    <t xml:space="preserve">13 Education of looked after children </t>
  </si>
  <si>
    <t>14 Leaving care support services</t>
  </si>
  <si>
    <t>15 Asylum seeker services - children</t>
  </si>
  <si>
    <t>16 Total Children Looked After</t>
  </si>
  <si>
    <t>OTHER CHILDREN AND FAMILIES SERVICES</t>
  </si>
  <si>
    <t>17 Other children and families services</t>
  </si>
  <si>
    <t>SAFEGUARDING CHILDREN AND YOUNG PEOPLE'S SERVICES</t>
  </si>
  <si>
    <t>18 Social work (including LA functions in relation to child protection)</t>
  </si>
  <si>
    <t>19 Commissioning and Children's Services Strategy</t>
  </si>
  <si>
    <t>20 Local Safeguarding Children Board</t>
  </si>
  <si>
    <t xml:space="preserve">21 Total  Safeguarding Children and Young People's Services </t>
  </si>
  <si>
    <t>FAMILY SUPPORT SERVICES</t>
  </si>
  <si>
    <t>22 Direct payments</t>
  </si>
  <si>
    <t>23 Short breaks (respite) for disabled children</t>
  </si>
  <si>
    <t>24 Other support for disabled children</t>
  </si>
  <si>
    <t>25 Targeted family support</t>
  </si>
  <si>
    <t>26 Universal family support</t>
  </si>
  <si>
    <t>27 Total Family Support Services</t>
  </si>
  <si>
    <t>SERVICES FOR YOUNG PEOPLE</t>
  </si>
  <si>
    <t>28 Universal services for young people</t>
  </si>
  <si>
    <t xml:space="preserve">29 Targeted services for young people </t>
  </si>
  <si>
    <t>30 Total Services for Young People</t>
  </si>
  <si>
    <t>YOUTH JUSTICE</t>
  </si>
  <si>
    <t>31 Youth Justice</t>
  </si>
  <si>
    <t>32 Capital Expenditure from Revenue (CERA) (Children's and young people services)</t>
  </si>
  <si>
    <t>33 Children and Young People's Services Expenditure(excluding CERA)</t>
  </si>
  <si>
    <t>34 Children and Young People's Services Expenditure(including CERA)</t>
  </si>
  <si>
    <t>MEMORANDUM ITEMS</t>
  </si>
  <si>
    <t>35 Substance misuse services(Drugs, alcohol and volatile substances)(included in 28 and 29 above)</t>
  </si>
  <si>
    <t>36 Teenage pregnancy services(included in 28 and 29 above)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</si>
</sst>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11"/>
      <color indexed="8"/>
      <name val="Arial"/>
      <charset val="1"/>
    </font>
    <font>
      <b/>
      <sz val="11"/>
      <color indexed="11"/>
      <name val="Arial"/>
      <charset val="1"/>
    </font>
    <font>
      <b/>
      <sz val="10"/>
      <color indexed="8"/>
      <name val="Arial"/>
      <charset val="1"/>
    </font>
    <font>
      <sz val="10"/>
      <color indexed="8"/>
      <name val="Arial"/>
      <charset val="1"/>
    </font>
    <font>
      <sz val="10"/>
      <color indexed="8"/>
      <name val="Tahoma"/>
      <charset val="1"/>
    </font>
    <font>
      <sz val="11"/>
      <color indexed="8"/>
      <name val="Tahoma"/>
      <charset val="1"/>
    </font>
    <font>
      <sz val="10"/>
      <name val="Arial"/>
      <charset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0"/>
      </patternFill>
    </fill>
    <fill>
      <patternFill patternType="solid">
        <fgColor indexed="12"/>
        <bgColor indexed="0"/>
      </patternFill>
    </fill>
    <fill>
      <patternFill patternType="solid">
        <fgColor indexed="10"/>
        <bgColor indexed="0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1" xfId="0" applyFont="1" applyBorder="1" applyAlignment="1" applyProtection="1">
      <alignment vertical="top" wrapText="1" readingOrder="1"/>
      <protection locked="0"/>
    </xf>
    <xf numFmtId="0" fontId="0" fillId="0" borderId="2" xfId="0" applyBorder="1" applyAlignment="1" applyProtection="1">
      <alignment vertical="top" wrapText="1"/>
      <protection locked="0"/>
    </xf>
    <xf numFmtId="0" fontId="0" fillId="0" borderId="3" xfId="0" applyBorder="1" applyAlignment="1" applyProtection="1">
      <alignment vertical="top" wrapText="1"/>
      <protection locked="0"/>
    </xf>
    <xf numFmtId="0" fontId="0" fillId="0" borderId="4" xfId="0" applyBorder="1" applyAlignment="1" applyProtection="1">
      <alignment vertical="top" wrapText="1"/>
      <protection locked="0"/>
    </xf>
    <xf numFmtId="0" fontId="0" fillId="0" borderId="5" xfId="0" applyBorder="1" applyAlignment="1" applyProtection="1">
      <alignment vertical="top" wrapText="1"/>
      <protection locked="0"/>
    </xf>
    <xf numFmtId="0" fontId="0" fillId="0" borderId="6" xfId="0" applyBorder="1" applyAlignment="1" applyProtection="1">
      <alignment vertical="top" wrapText="1"/>
      <protection locked="0"/>
    </xf>
    <xf numFmtId="0" fontId="0" fillId="0" borderId="7" xfId="0" applyBorder="1" applyAlignment="1" applyProtection="1">
      <alignment vertical="top" wrapText="1"/>
      <protection locked="0"/>
    </xf>
    <xf numFmtId="0" fontId="0" fillId="0" borderId="8" xfId="0" applyBorder="1" applyAlignment="1" applyProtection="1">
      <alignment vertical="top" wrapText="1"/>
      <protection locked="0"/>
    </xf>
    <xf numFmtId="0" fontId="2" fillId="2" borderId="9" xfId="0" applyFont="1" applyFill="1" applyBorder="1" applyAlignment="1" applyProtection="1">
      <alignment vertical="top" wrapText="1" readingOrder="1"/>
      <protection locked="0"/>
    </xf>
    <xf numFmtId="0" fontId="0" fillId="0" borderId="10" xfId="0" applyBorder="1" applyAlignment="1" applyProtection="1">
      <alignment vertical="top" wrapText="1"/>
      <protection locked="0"/>
    </xf>
    <xf numFmtId="0" fontId="0" fillId="0" borderId="11" xfId="0" applyBorder="1" applyAlignment="1" applyProtection="1">
      <alignment vertical="top" wrapText="1"/>
      <protection locked="0"/>
    </xf>
    <xf numFmtId="0" fontId="2" fillId="2" borderId="9" xfId="0" applyFont="1" applyFill="1" applyBorder="1" applyAlignment="1" applyProtection="1">
      <alignment horizontal="center" vertical="top" wrapText="1" readingOrder="1"/>
      <protection locked="0"/>
    </xf>
    <xf numFmtId="0" fontId="2" fillId="2" borderId="9" xfId="0" applyFont="1" applyFill="1" applyBorder="1" applyAlignment="1" applyProtection="1">
      <alignment horizontal="center" vertical="top" wrapText="1" readingOrder="1"/>
      <protection locked="0"/>
    </xf>
    <xf numFmtId="0" fontId="3" fillId="0" borderId="9" xfId="0" applyFont="1" applyBorder="1" applyAlignment="1" applyProtection="1">
      <alignment vertical="top" wrapText="1" readingOrder="1"/>
      <protection locked="0"/>
    </xf>
    <xf numFmtId="0" fontId="4" fillId="0" borderId="9" xfId="0" applyFont="1" applyBorder="1" applyAlignment="1" applyProtection="1">
      <alignment horizontal="right" vertical="top" wrapText="1" readingOrder="1"/>
      <protection locked="0"/>
    </xf>
    <xf numFmtId="0" fontId="4" fillId="0" borderId="9" xfId="0" applyFont="1" applyBorder="1" applyAlignment="1" applyProtection="1">
      <alignment horizontal="right" vertical="top" wrapText="1" readingOrder="1"/>
      <protection locked="0"/>
    </xf>
    <xf numFmtId="0" fontId="5" fillId="0" borderId="9" xfId="0" applyFont="1" applyBorder="1" applyAlignment="1" applyProtection="1">
      <alignment horizontal="right" vertical="top" wrapText="1" readingOrder="1"/>
      <protection locked="0"/>
    </xf>
    <xf numFmtId="0" fontId="4" fillId="0" borderId="9" xfId="0" applyFont="1" applyBorder="1" applyAlignment="1" applyProtection="1">
      <alignment vertical="top" wrapText="1" readingOrder="1"/>
      <protection locked="0"/>
    </xf>
    <xf numFmtId="0" fontId="4" fillId="3" borderId="9" xfId="0" applyFont="1" applyFill="1" applyBorder="1" applyAlignment="1" applyProtection="1">
      <alignment horizontal="right" vertical="top" wrapText="1" readingOrder="1"/>
      <protection locked="0"/>
    </xf>
    <xf numFmtId="0" fontId="4" fillId="3" borderId="9" xfId="0" applyFont="1" applyFill="1" applyBorder="1" applyAlignment="1" applyProtection="1">
      <alignment horizontal="right" vertical="top" wrapText="1" readingOrder="1"/>
      <protection locked="0"/>
    </xf>
    <xf numFmtId="0" fontId="4" fillId="4" borderId="9" xfId="0" applyFont="1" applyFill="1" applyBorder="1" applyAlignment="1" applyProtection="1">
      <alignment horizontal="right" vertical="top" wrapText="1" readingOrder="1"/>
      <protection locked="0"/>
    </xf>
    <xf numFmtId="0" fontId="1" fillId="0" borderId="1" xfId="0" applyFont="1" applyBorder="1" applyAlignment="1" applyProtection="1">
      <alignment vertical="top" wrapText="1" readingOrder="1"/>
      <protection locked="0"/>
    </xf>
    <xf numFmtId="0" fontId="0" fillId="0" borderId="12" xfId="0" applyBorder="1" applyAlignment="1" applyProtection="1">
      <alignment vertical="top" wrapText="1"/>
      <protection locked="0"/>
    </xf>
    <xf numFmtId="0" fontId="0" fillId="0" borderId="13" xfId="0" applyBorder="1" applyAlignment="1" applyProtection="1">
      <alignment vertical="top" wrapText="1"/>
      <protection locked="0"/>
    </xf>
    <xf numFmtId="0" fontId="6" fillId="0" borderId="1" xfId="0" applyFont="1" applyBorder="1" applyAlignment="1" applyProtection="1">
      <alignment vertical="top" wrapText="1" readingOrder="1"/>
      <protection locked="0"/>
    </xf>
    <xf numFmtId="0" fontId="7" fillId="0" borderId="1" xfId="0" applyFont="1" applyBorder="1" applyAlignment="1" applyProtection="1">
      <alignment vertical="top" wrapText="1" readingOrder="1"/>
      <protection locked="0"/>
    </xf>
    <xf numFmtId="0" fontId="0" fillId="0" borderId="14" xfId="0" applyBorder="1" applyAlignment="1" applyProtection="1">
      <alignment vertical="top" wrapText="1"/>
      <protection locked="0"/>
    </xf>
    <xf numFmtId="0" fontId="0" fillId="0" borderId="0" xfId="0"/>
    <xf numFmtId="0" fontId="0" fillId="0" borderId="15" xfId="0" applyBorder="1" applyAlignment="1" applyProtection="1">
      <alignment vertical="top" wrapText="1"/>
      <protection locked="0"/>
    </xf>
    <xf numFmtId="0" fontId="4" fillId="0" borderId="16" xfId="0" applyFont="1" applyBorder="1" applyAlignment="1" applyProtection="1">
      <alignment vertical="top" wrapText="1" readingOrder="1"/>
      <protection locked="0"/>
    </xf>
    <xf numFmtId="0" fontId="0" fillId="0" borderId="17" xfId="0" applyBorder="1" applyAlignment="1" applyProtection="1">
      <alignment vertical="top" wrapText="1"/>
      <protection locked="0"/>
    </xf>
    <xf numFmtId="0" fontId="2" fillId="4" borderId="16" xfId="0" applyFont="1" applyFill="1" applyBorder="1" applyAlignment="1" applyProtection="1">
      <alignment horizontal="center" vertical="top" wrapText="1" readingOrder="1"/>
      <protection locked="0"/>
    </xf>
    <xf numFmtId="0" fontId="0" fillId="0" borderId="18" xfId="0" applyBorder="1" applyAlignment="1" applyProtection="1">
      <alignment vertical="top" wrapText="1"/>
      <protection locked="0"/>
    </xf>
    <xf numFmtId="0" fontId="2" fillId="4" borderId="16" xfId="0" applyFont="1" applyFill="1" applyBorder="1" applyAlignment="1" applyProtection="1">
      <alignment horizontal="center" vertical="top" wrapText="1" readingOrder="1"/>
      <protection locked="0"/>
    </xf>
    <xf numFmtId="0" fontId="3" fillId="0" borderId="16" xfId="0" applyFont="1" applyBorder="1" applyAlignment="1" applyProtection="1">
      <alignment vertical="top" wrapText="1" readingOrder="1"/>
      <protection locked="0"/>
    </xf>
    <xf numFmtId="0" fontId="4" fillId="0" borderId="16" xfId="0" applyFont="1" applyBorder="1" applyAlignment="1" applyProtection="1">
      <alignment horizontal="right" vertical="top" wrapText="1" readingOrder="1"/>
      <protection locked="0"/>
    </xf>
    <xf numFmtId="0" fontId="4" fillId="0" borderId="16" xfId="0" applyFont="1" applyBorder="1" applyAlignment="1" applyProtection="1">
      <alignment horizontal="right" vertical="top" wrapText="1" readingOrder="1"/>
      <protection locked="0"/>
    </xf>
    <xf numFmtId="0" fontId="5" fillId="0" borderId="16" xfId="0" applyFont="1" applyBorder="1" applyAlignment="1" applyProtection="1">
      <alignment horizontal="right" vertical="top" wrapText="1" readingOrder="1"/>
      <protection locked="0"/>
    </xf>
    <xf numFmtId="0" fontId="5" fillId="0" borderId="16" xfId="0" applyFont="1" applyBorder="1" applyAlignment="1" applyProtection="1">
      <alignment horizontal="right" vertical="top" wrapText="1" readingOrder="1"/>
      <protection locked="0"/>
    </xf>
    <xf numFmtId="0" fontId="4" fillId="3" borderId="16" xfId="0" applyFont="1" applyFill="1" applyBorder="1" applyAlignment="1" applyProtection="1">
      <alignment horizontal="right" vertical="top" wrapText="1" readingOrder="1"/>
      <protection locked="0"/>
    </xf>
    <xf numFmtId="0" fontId="4" fillId="3" borderId="16" xfId="0" applyFont="1" applyFill="1" applyBorder="1" applyAlignment="1" applyProtection="1">
      <alignment horizontal="right" vertical="top" wrapText="1" readingOrder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5"/>
  <sheetViews>
    <sheetView showGridLines="0" workbookViewId="0">
      <selection activeCell="H11" sqref="H11:J11"/>
    </sheetView>
  </sheetViews>
  <sheetFormatPr defaultRowHeight="13.2" x14ac:dyDescent="0.25"/>
  <cols>
    <col min="1" max="1" width="52.5546875" customWidth="1"/>
    <col min="2" max="2" width="4" customWidth="1"/>
    <col min="3" max="3" width="11.109375" customWidth="1"/>
    <col min="4" max="5" width="0.88671875" customWidth="1"/>
    <col min="6" max="6" width="11.44140625" customWidth="1"/>
    <col min="7" max="7" width="13.44140625" customWidth="1"/>
    <col min="8" max="8" width="7.5546875" customWidth="1"/>
    <col min="9" max="9" width="0.6640625" customWidth="1"/>
    <col min="10" max="10" width="5" customWidth="1"/>
    <col min="11" max="11" width="5.6640625" customWidth="1"/>
    <col min="12" max="12" width="0.6640625" customWidth="1"/>
    <col min="13" max="13" width="6.88671875" customWidth="1"/>
    <col min="14" max="14" width="3.88671875" customWidth="1"/>
    <col min="15" max="15" width="9.44140625" customWidth="1"/>
    <col min="16" max="16" width="13" customWidth="1"/>
    <col min="17" max="17" width="9.33203125" customWidth="1"/>
    <col min="18" max="18" width="11.5546875" customWidth="1"/>
    <col min="19" max="19" width="11.5546875" bestFit="1" customWidth="1"/>
    <col min="20" max="20" width="11.5546875" customWidth="1"/>
    <col min="21" max="21" width="13.44140625" customWidth="1"/>
    <col min="22" max="22" width="0" hidden="1" customWidth="1"/>
  </cols>
  <sheetData>
    <row r="1" spans="1:21" ht="15.6" customHeight="1" x14ac:dyDescent="0.25"/>
    <row r="2" spans="1:21" x14ac:dyDescent="0.25">
      <c r="A2" s="1" t="s">
        <v>0</v>
      </c>
    </row>
    <row r="3" spans="1:21" x14ac:dyDescent="0.25">
      <c r="A3" s="2"/>
      <c r="C3" s="1" t="s">
        <v>1</v>
      </c>
      <c r="D3" s="3"/>
      <c r="J3" s="1" t="s">
        <v>2</v>
      </c>
      <c r="K3" s="3"/>
      <c r="M3" s="1">
        <v>872</v>
      </c>
      <c r="N3" s="3"/>
      <c r="P3">
        <f>982000*0.38</f>
        <v>373160</v>
      </c>
    </row>
    <row r="4" spans="1:21" x14ac:dyDescent="0.25">
      <c r="A4" s="2"/>
      <c r="C4" s="4"/>
      <c r="D4" s="5"/>
      <c r="F4" s="1" t="s">
        <v>3</v>
      </c>
      <c r="G4" s="6"/>
      <c r="H4" s="3"/>
      <c r="J4" s="4"/>
      <c r="K4" s="5"/>
      <c r="M4" s="4"/>
      <c r="N4" s="5"/>
    </row>
    <row r="5" spans="1:21" x14ac:dyDescent="0.25">
      <c r="A5" s="2"/>
      <c r="F5" s="4"/>
      <c r="G5" s="7"/>
      <c r="H5" s="5"/>
    </row>
    <row r="6" spans="1:21" x14ac:dyDescent="0.25">
      <c r="A6" s="8"/>
    </row>
    <row r="7" spans="1:21" ht="33.9" customHeight="1" x14ac:dyDescent="0.25"/>
    <row r="8" spans="1:21" ht="82.8" x14ac:dyDescent="0.25">
      <c r="A8" s="9" t="s">
        <v>4</v>
      </c>
      <c r="B8" s="10"/>
      <c r="C8" s="11"/>
      <c r="D8" s="12" t="s">
        <v>5</v>
      </c>
      <c r="E8" s="10"/>
      <c r="F8" s="11"/>
      <c r="G8" s="13" t="s">
        <v>6</v>
      </c>
      <c r="H8" s="12" t="s">
        <v>7</v>
      </c>
      <c r="I8" s="10"/>
      <c r="J8" s="11"/>
      <c r="K8" s="12" t="s">
        <v>8</v>
      </c>
      <c r="L8" s="10"/>
      <c r="M8" s="11"/>
      <c r="N8" s="12" t="s">
        <v>9</v>
      </c>
      <c r="O8" s="11"/>
      <c r="P8" s="13" t="s">
        <v>10</v>
      </c>
      <c r="Q8" s="13" t="s">
        <v>11</v>
      </c>
      <c r="R8" s="13" t="s">
        <v>12</v>
      </c>
      <c r="S8" s="13" t="s">
        <v>13</v>
      </c>
      <c r="T8" s="13" t="s">
        <v>14</v>
      </c>
      <c r="U8" s="13" t="s">
        <v>15</v>
      </c>
    </row>
    <row r="9" spans="1:21" x14ac:dyDescent="0.25">
      <c r="A9" s="14" t="s">
        <v>16</v>
      </c>
      <c r="B9" s="10"/>
      <c r="C9" s="11"/>
      <c r="D9" s="15"/>
      <c r="E9" s="10"/>
      <c r="F9" s="11"/>
      <c r="G9" s="16"/>
      <c r="H9" s="15"/>
      <c r="I9" s="10"/>
      <c r="J9" s="11"/>
      <c r="K9" s="15"/>
      <c r="L9" s="10"/>
      <c r="M9" s="11"/>
      <c r="N9" s="15"/>
      <c r="O9" s="11"/>
      <c r="P9" s="16"/>
      <c r="Q9" s="17"/>
      <c r="R9" s="16"/>
      <c r="S9" s="17"/>
      <c r="T9" s="17"/>
      <c r="U9" s="17"/>
    </row>
    <row r="10" spans="1:21" x14ac:dyDescent="0.25">
      <c r="A10" s="18" t="s">
        <v>17</v>
      </c>
      <c r="B10" s="10"/>
      <c r="C10" s="11"/>
      <c r="D10" s="15">
        <v>6316000</v>
      </c>
      <c r="E10" s="10"/>
      <c r="F10" s="11"/>
      <c r="G10" s="16">
        <f>43335041.26-G25-608840</f>
        <v>42726201.259999998</v>
      </c>
      <c r="H10" s="15">
        <f>25315823.57-H25-373160</f>
        <v>24942663.57</v>
      </c>
      <c r="I10" s="10"/>
      <c r="J10" s="11"/>
      <c r="K10" s="15">
        <v>7540000</v>
      </c>
      <c r="L10" s="10"/>
      <c r="M10" s="11"/>
      <c r="N10" s="15">
        <v>1457000</v>
      </c>
      <c r="O10" s="11"/>
      <c r="P10" s="19"/>
      <c r="Q10" s="17">
        <f>SUM(D10:P10)</f>
        <v>82981864.829999998</v>
      </c>
      <c r="R10" s="19"/>
      <c r="S10" s="17">
        <v>83963864.829999998</v>
      </c>
      <c r="T10" s="17">
        <v>100051295</v>
      </c>
      <c r="U10" s="17">
        <v>99330953</v>
      </c>
    </row>
    <row r="11" spans="1:21" x14ac:dyDescent="0.25">
      <c r="A11" s="14" t="s">
        <v>18</v>
      </c>
      <c r="B11" s="10"/>
      <c r="C11" s="11"/>
      <c r="D11" s="15"/>
      <c r="E11" s="10"/>
      <c r="F11" s="11"/>
      <c r="G11" s="16"/>
      <c r="H11" s="15"/>
      <c r="I11" s="10"/>
      <c r="J11" s="11"/>
      <c r="K11" s="15"/>
      <c r="L11" s="10"/>
      <c r="M11" s="11"/>
      <c r="N11" s="15"/>
      <c r="O11" s="11"/>
      <c r="P11" s="16"/>
      <c r="Q11" s="17"/>
      <c r="R11" s="16"/>
      <c r="S11" s="17"/>
      <c r="T11" s="17"/>
      <c r="U11" s="17"/>
    </row>
    <row r="12" spans="1:21" x14ac:dyDescent="0.25">
      <c r="A12" s="18" t="s">
        <v>19</v>
      </c>
      <c r="B12" s="10"/>
      <c r="C12" s="11"/>
      <c r="D12" s="20"/>
      <c r="E12" s="10"/>
      <c r="F12" s="11"/>
      <c r="G12" s="16">
        <v>104247.38</v>
      </c>
      <c r="H12" s="15">
        <v>94752.62</v>
      </c>
      <c r="I12" s="10"/>
      <c r="J12" s="11"/>
      <c r="K12" s="20"/>
      <c r="L12" s="10"/>
      <c r="M12" s="11"/>
      <c r="N12" s="20"/>
      <c r="O12" s="11"/>
      <c r="P12" s="19"/>
      <c r="Q12" s="17">
        <v>199000</v>
      </c>
      <c r="R12" s="17">
        <v>0</v>
      </c>
      <c r="S12" s="17">
        <v>199000</v>
      </c>
      <c r="T12" s="17">
        <v>291000</v>
      </c>
      <c r="U12" s="17">
        <v>867000</v>
      </c>
    </row>
    <row r="13" spans="1:21" x14ac:dyDescent="0.25">
      <c r="A13" s="18" t="s">
        <v>20</v>
      </c>
      <c r="B13" s="10"/>
      <c r="C13" s="11"/>
      <c r="D13" s="20"/>
      <c r="E13" s="10"/>
      <c r="F13" s="11"/>
      <c r="G13" s="16">
        <v>321000</v>
      </c>
      <c r="H13" s="15">
        <v>0</v>
      </c>
      <c r="I13" s="10"/>
      <c r="J13" s="11"/>
      <c r="K13" s="20"/>
      <c r="L13" s="10"/>
      <c r="M13" s="11"/>
      <c r="N13" s="20"/>
      <c r="O13" s="11"/>
      <c r="P13" s="19"/>
      <c r="Q13" s="17">
        <v>321000</v>
      </c>
      <c r="R13" s="17">
        <v>0</v>
      </c>
      <c r="S13" s="17">
        <v>321000</v>
      </c>
      <c r="T13" s="17">
        <v>321000</v>
      </c>
      <c r="U13" s="17">
        <v>486948</v>
      </c>
    </row>
    <row r="14" spans="1:21" x14ac:dyDescent="0.25">
      <c r="A14" s="18" t="s">
        <v>21</v>
      </c>
      <c r="B14" s="10"/>
      <c r="C14" s="11"/>
      <c r="D14" s="20"/>
      <c r="E14" s="10"/>
      <c r="F14" s="11"/>
      <c r="G14" s="16">
        <v>91138.43</v>
      </c>
      <c r="H14" s="15">
        <v>54861.57</v>
      </c>
      <c r="I14" s="10"/>
      <c r="J14" s="11"/>
      <c r="K14" s="20"/>
      <c r="L14" s="10"/>
      <c r="M14" s="11"/>
      <c r="N14" s="20"/>
      <c r="O14" s="11"/>
      <c r="P14" s="19"/>
      <c r="Q14" s="17">
        <v>146000</v>
      </c>
      <c r="R14" s="17">
        <v>0</v>
      </c>
      <c r="S14" s="17">
        <v>146000</v>
      </c>
      <c r="T14" s="17">
        <v>146000</v>
      </c>
      <c r="U14" s="17">
        <v>122947</v>
      </c>
    </row>
    <row r="15" spans="1:21" x14ac:dyDescent="0.25">
      <c r="A15" s="18" t="s">
        <v>22</v>
      </c>
      <c r="B15" s="10"/>
      <c r="C15" s="11"/>
      <c r="D15" s="20"/>
      <c r="E15" s="10"/>
      <c r="F15" s="11"/>
      <c r="G15" s="16">
        <v>0</v>
      </c>
      <c r="H15" s="15">
        <v>0</v>
      </c>
      <c r="I15" s="10"/>
      <c r="J15" s="11"/>
      <c r="K15" s="20"/>
      <c r="L15" s="10"/>
      <c r="M15" s="11"/>
      <c r="N15" s="20"/>
      <c r="O15" s="11"/>
      <c r="P15" s="19"/>
      <c r="Q15" s="17">
        <v>0</v>
      </c>
      <c r="R15" s="17">
        <v>0</v>
      </c>
      <c r="S15" s="17">
        <v>0</v>
      </c>
      <c r="T15" s="17">
        <v>0</v>
      </c>
      <c r="U15" s="17">
        <v>0</v>
      </c>
    </row>
    <row r="16" spans="1:21" x14ac:dyDescent="0.25">
      <c r="A16" s="18" t="s">
        <v>23</v>
      </c>
      <c r="B16" s="10"/>
      <c r="C16" s="11"/>
      <c r="D16" s="20"/>
      <c r="E16" s="10"/>
      <c r="F16" s="11"/>
      <c r="G16" s="16">
        <v>352693.25</v>
      </c>
      <c r="H16" s="15">
        <v>212306.75</v>
      </c>
      <c r="I16" s="10"/>
      <c r="J16" s="11"/>
      <c r="K16" s="20"/>
      <c r="L16" s="10"/>
      <c r="M16" s="11"/>
      <c r="N16" s="20"/>
      <c r="O16" s="11"/>
      <c r="P16" s="19"/>
      <c r="Q16" s="17">
        <v>565000</v>
      </c>
      <c r="R16" s="17">
        <v>0</v>
      </c>
      <c r="S16" s="17">
        <v>565000</v>
      </c>
      <c r="T16" s="17">
        <v>558000</v>
      </c>
      <c r="U16" s="17">
        <v>578000</v>
      </c>
    </row>
    <row r="17" spans="1:21" x14ac:dyDescent="0.25">
      <c r="A17" s="18" t="s">
        <v>24</v>
      </c>
      <c r="B17" s="10"/>
      <c r="C17" s="11"/>
      <c r="D17" s="20"/>
      <c r="E17" s="10"/>
      <c r="F17" s="11"/>
      <c r="G17" s="16">
        <v>0</v>
      </c>
      <c r="H17" s="15">
        <v>0</v>
      </c>
      <c r="I17" s="10"/>
      <c r="J17" s="11"/>
      <c r="K17" s="20"/>
      <c r="L17" s="10"/>
      <c r="M17" s="11"/>
      <c r="N17" s="20"/>
      <c r="O17" s="11"/>
      <c r="P17" s="19"/>
      <c r="Q17" s="17">
        <v>0</v>
      </c>
      <c r="R17" s="17">
        <v>0</v>
      </c>
      <c r="S17" s="17">
        <v>0</v>
      </c>
      <c r="T17" s="17">
        <v>0</v>
      </c>
      <c r="U17" s="17">
        <v>0</v>
      </c>
    </row>
    <row r="18" spans="1:21" x14ac:dyDescent="0.25">
      <c r="A18" s="18" t="s">
        <v>25</v>
      </c>
      <c r="B18" s="10"/>
      <c r="C18" s="11"/>
      <c r="D18" s="20"/>
      <c r="E18" s="10"/>
      <c r="F18" s="11"/>
      <c r="G18" s="16">
        <v>154186.25</v>
      </c>
      <c r="H18" s="15">
        <v>92813.75</v>
      </c>
      <c r="I18" s="10"/>
      <c r="J18" s="11"/>
      <c r="K18" s="20"/>
      <c r="L18" s="10"/>
      <c r="M18" s="11"/>
      <c r="N18" s="20"/>
      <c r="O18" s="11"/>
      <c r="P18" s="19"/>
      <c r="Q18" s="17">
        <v>247000</v>
      </c>
      <c r="R18" s="17">
        <v>0</v>
      </c>
      <c r="S18" s="17">
        <v>247000</v>
      </c>
      <c r="T18" s="17">
        <v>224000</v>
      </c>
      <c r="U18" s="17">
        <v>241000</v>
      </c>
    </row>
    <row r="19" spans="1:21" x14ac:dyDescent="0.25">
      <c r="A19" s="18" t="s">
        <v>26</v>
      </c>
      <c r="B19" s="10"/>
      <c r="C19" s="11"/>
      <c r="D19" s="20"/>
      <c r="E19" s="10"/>
      <c r="F19" s="11"/>
      <c r="G19" s="16">
        <v>194538.27</v>
      </c>
      <c r="H19" s="15">
        <v>144103.99</v>
      </c>
      <c r="I19" s="10"/>
      <c r="J19" s="11"/>
      <c r="K19" s="20"/>
      <c r="L19" s="10"/>
      <c r="M19" s="11"/>
      <c r="N19" s="20"/>
      <c r="O19" s="11"/>
      <c r="P19" s="19"/>
      <c r="Q19" s="17">
        <v>338642.26</v>
      </c>
      <c r="R19" s="17">
        <v>0</v>
      </c>
      <c r="S19" s="17">
        <v>338642.26</v>
      </c>
      <c r="T19" s="17">
        <v>311642.26</v>
      </c>
      <c r="U19" s="17">
        <v>395000</v>
      </c>
    </row>
    <row r="20" spans="1:21" x14ac:dyDescent="0.25">
      <c r="A20" s="18" t="s">
        <v>27</v>
      </c>
      <c r="B20" s="10"/>
      <c r="C20" s="11"/>
      <c r="D20" s="20"/>
      <c r="E20" s="10"/>
      <c r="F20" s="11"/>
      <c r="G20" s="16">
        <v>35804.75</v>
      </c>
      <c r="H20" s="15">
        <v>21552.98</v>
      </c>
      <c r="I20" s="10"/>
      <c r="J20" s="11"/>
      <c r="K20" s="20"/>
      <c r="L20" s="10"/>
      <c r="M20" s="11"/>
      <c r="N20" s="20"/>
      <c r="O20" s="11"/>
      <c r="P20" s="19"/>
      <c r="Q20" s="17">
        <v>57357.73</v>
      </c>
      <c r="R20" s="17">
        <v>0</v>
      </c>
      <c r="S20" s="17">
        <v>57357.73</v>
      </c>
      <c r="T20" s="17">
        <v>57357.73</v>
      </c>
      <c r="U20" s="17"/>
    </row>
    <row r="21" spans="1:21" x14ac:dyDescent="0.25">
      <c r="A21" s="14" t="s">
        <v>28</v>
      </c>
      <c r="B21" s="10"/>
      <c r="C21" s="11"/>
      <c r="D21" s="15"/>
      <c r="E21" s="10"/>
      <c r="F21" s="11"/>
      <c r="G21" s="16"/>
      <c r="H21" s="15"/>
      <c r="I21" s="10"/>
      <c r="J21" s="11"/>
      <c r="K21" s="15"/>
      <c r="L21" s="10"/>
      <c r="M21" s="11"/>
      <c r="N21" s="15"/>
      <c r="O21" s="11"/>
      <c r="P21" s="16"/>
      <c r="Q21" s="17"/>
      <c r="R21" s="16"/>
      <c r="S21" s="17"/>
      <c r="T21" s="17"/>
      <c r="U21" s="17"/>
    </row>
    <row r="22" spans="1:21" x14ac:dyDescent="0.25">
      <c r="A22" s="18" t="s">
        <v>29</v>
      </c>
      <c r="B22" s="10"/>
      <c r="C22" s="11"/>
      <c r="D22" s="15">
        <v>0</v>
      </c>
      <c r="E22" s="10"/>
      <c r="F22" s="11"/>
      <c r="G22" s="16">
        <v>2404836.17</v>
      </c>
      <c r="H22" s="15">
        <v>1447611.93</v>
      </c>
      <c r="I22" s="10"/>
      <c r="J22" s="11"/>
      <c r="K22" s="15">
        <v>0</v>
      </c>
      <c r="L22" s="10"/>
      <c r="M22" s="11"/>
      <c r="N22" s="15">
        <v>0</v>
      </c>
      <c r="O22" s="11"/>
      <c r="P22" s="19"/>
      <c r="Q22" s="16">
        <v>3852448.1</v>
      </c>
      <c r="R22" s="16">
        <v>0</v>
      </c>
      <c r="S22" s="16">
        <v>3852448.1</v>
      </c>
      <c r="T22" s="16">
        <v>3852448.1</v>
      </c>
      <c r="U22" s="16">
        <v>3605210</v>
      </c>
    </row>
    <row r="23" spans="1:21" x14ac:dyDescent="0.25">
      <c r="A23" s="18" t="s">
        <v>30</v>
      </c>
      <c r="B23" s="10"/>
      <c r="C23" s="11"/>
      <c r="D23" s="15">
        <v>0</v>
      </c>
      <c r="E23" s="10"/>
      <c r="F23" s="11"/>
      <c r="G23" s="16">
        <v>0</v>
      </c>
      <c r="H23" s="15">
        <v>736687</v>
      </c>
      <c r="I23" s="10"/>
      <c r="J23" s="11"/>
      <c r="K23" s="15">
        <v>0</v>
      </c>
      <c r="L23" s="10"/>
      <c r="M23" s="11"/>
      <c r="N23" s="15">
        <v>0</v>
      </c>
      <c r="O23" s="11"/>
      <c r="P23" s="16">
        <v>0</v>
      </c>
      <c r="Q23" s="16">
        <v>736687</v>
      </c>
      <c r="R23" s="16">
        <v>0</v>
      </c>
      <c r="S23" s="16">
        <v>736687</v>
      </c>
      <c r="T23" s="16">
        <v>736687</v>
      </c>
      <c r="U23" s="16">
        <v>1272303</v>
      </c>
    </row>
    <row r="24" spans="1:21" x14ac:dyDescent="0.25">
      <c r="A24" s="18" t="s">
        <v>31</v>
      </c>
      <c r="B24" s="10"/>
      <c r="C24" s="11"/>
      <c r="D24" s="15">
        <v>0</v>
      </c>
      <c r="E24" s="10"/>
      <c r="F24" s="11"/>
      <c r="G24" s="16">
        <v>3446406.06</v>
      </c>
      <c r="H24" s="15">
        <v>2074593.94</v>
      </c>
      <c r="I24" s="10"/>
      <c r="J24" s="11"/>
      <c r="K24" s="15">
        <v>0</v>
      </c>
      <c r="L24" s="10"/>
      <c r="M24" s="11"/>
      <c r="N24" s="15">
        <v>0</v>
      </c>
      <c r="O24" s="11"/>
      <c r="P24" s="16">
        <v>0</v>
      </c>
      <c r="Q24" s="16">
        <v>5521000</v>
      </c>
      <c r="R24" s="16">
        <v>0</v>
      </c>
      <c r="S24" s="16">
        <v>5521000</v>
      </c>
      <c r="T24" s="16">
        <v>6144000</v>
      </c>
      <c r="U24" s="16">
        <v>5182000</v>
      </c>
    </row>
    <row r="25" spans="1:21" x14ac:dyDescent="0.25">
      <c r="A25" s="18" t="s">
        <v>32</v>
      </c>
      <c r="B25" s="10"/>
      <c r="C25" s="11"/>
      <c r="D25" s="15">
        <v>0</v>
      </c>
      <c r="E25" s="10"/>
      <c r="F25" s="11"/>
      <c r="G25" s="16">
        <v>0</v>
      </c>
      <c r="H25" s="15">
        <v>0</v>
      </c>
      <c r="I25" s="10"/>
      <c r="J25" s="11"/>
      <c r="K25" s="20"/>
      <c r="L25" s="10"/>
      <c r="M25" s="11"/>
      <c r="N25" s="20"/>
      <c r="O25" s="11"/>
      <c r="P25" s="19"/>
      <c r="Q25" s="16">
        <f>SUM(D25:P25)</f>
        <v>0</v>
      </c>
      <c r="R25" s="16">
        <v>0</v>
      </c>
      <c r="S25" s="16">
        <v>0</v>
      </c>
      <c r="T25" s="16">
        <v>1531313</v>
      </c>
      <c r="U25" s="16"/>
    </row>
    <row r="26" spans="1:21" x14ac:dyDescent="0.25">
      <c r="A26" s="18" t="s">
        <v>33</v>
      </c>
      <c r="B26" s="10"/>
      <c r="C26" s="11"/>
      <c r="D26" s="15">
        <v>0</v>
      </c>
      <c r="E26" s="10"/>
      <c r="F26" s="11"/>
      <c r="G26" s="16">
        <v>76781.009999999995</v>
      </c>
      <c r="H26" s="15">
        <v>46218.99</v>
      </c>
      <c r="I26" s="10"/>
      <c r="J26" s="11"/>
      <c r="K26" s="15">
        <v>0</v>
      </c>
      <c r="L26" s="10"/>
      <c r="M26" s="11"/>
      <c r="N26" s="15">
        <v>0</v>
      </c>
      <c r="O26" s="11"/>
      <c r="P26" s="16">
        <v>0</v>
      </c>
      <c r="Q26" s="16">
        <v>123000</v>
      </c>
      <c r="R26" s="16">
        <v>0</v>
      </c>
      <c r="S26" s="16">
        <v>123000</v>
      </c>
      <c r="T26" s="16">
        <v>123000</v>
      </c>
      <c r="U26" s="16">
        <v>775803</v>
      </c>
    </row>
    <row r="27" spans="1:21" x14ac:dyDescent="0.25">
      <c r="A27" s="18" t="s">
        <v>34</v>
      </c>
      <c r="B27" s="10"/>
      <c r="C27" s="11"/>
      <c r="D27" s="20"/>
      <c r="E27" s="10"/>
      <c r="F27" s="11"/>
      <c r="G27" s="19"/>
      <c r="H27" s="20"/>
      <c r="I27" s="10"/>
      <c r="J27" s="11"/>
      <c r="K27" s="15">
        <v>0</v>
      </c>
      <c r="L27" s="10"/>
      <c r="M27" s="11"/>
      <c r="N27" s="15">
        <v>0</v>
      </c>
      <c r="O27" s="11"/>
      <c r="P27" s="19"/>
      <c r="Q27" s="16">
        <v>0</v>
      </c>
      <c r="R27" s="16">
        <v>0</v>
      </c>
      <c r="S27" s="16">
        <v>0</v>
      </c>
      <c r="T27" s="16">
        <v>0</v>
      </c>
      <c r="U27" s="21">
        <v>618000</v>
      </c>
    </row>
    <row r="28" spans="1:21" x14ac:dyDescent="0.25">
      <c r="A28" s="18" t="s">
        <v>35</v>
      </c>
      <c r="B28" s="10"/>
      <c r="C28" s="11"/>
      <c r="D28" s="15">
        <v>0</v>
      </c>
      <c r="E28" s="10"/>
      <c r="F28" s="11"/>
      <c r="G28" s="16">
        <v>0</v>
      </c>
      <c r="H28" s="15">
        <v>0</v>
      </c>
      <c r="I28" s="10"/>
      <c r="J28" s="11"/>
      <c r="K28" s="15">
        <v>0</v>
      </c>
      <c r="L28" s="10"/>
      <c r="M28" s="11"/>
      <c r="N28" s="15">
        <v>0</v>
      </c>
      <c r="O28" s="11"/>
      <c r="P28" s="16">
        <v>0</v>
      </c>
      <c r="Q28" s="16">
        <v>0</v>
      </c>
      <c r="R28" s="16">
        <v>0</v>
      </c>
      <c r="S28" s="16">
        <v>0</v>
      </c>
      <c r="T28" s="16">
        <v>0</v>
      </c>
      <c r="U28" s="16">
        <v>0</v>
      </c>
    </row>
    <row r="29" spans="1:21" x14ac:dyDescent="0.25">
      <c r="A29" s="18" t="s">
        <v>36</v>
      </c>
      <c r="B29" s="10"/>
      <c r="C29" s="11"/>
      <c r="D29" s="15">
        <v>0</v>
      </c>
      <c r="E29" s="10"/>
      <c r="F29" s="11"/>
      <c r="G29" s="16">
        <v>381408.1</v>
      </c>
      <c r="H29" s="15">
        <v>229591.9</v>
      </c>
      <c r="I29" s="10"/>
      <c r="J29" s="11"/>
      <c r="K29" s="15">
        <v>0</v>
      </c>
      <c r="L29" s="10"/>
      <c r="M29" s="11"/>
      <c r="N29" s="15">
        <v>0</v>
      </c>
      <c r="O29" s="11"/>
      <c r="P29" s="16"/>
      <c r="Q29" s="16">
        <v>611000</v>
      </c>
      <c r="R29" s="16">
        <v>0</v>
      </c>
      <c r="S29" s="16">
        <v>611000</v>
      </c>
      <c r="T29" s="16">
        <v>611000</v>
      </c>
      <c r="U29" s="16">
        <v>973000</v>
      </c>
    </row>
    <row r="30" spans="1:21" x14ac:dyDescent="0.25">
      <c r="A30" s="18" t="s">
        <v>37</v>
      </c>
      <c r="B30" s="10"/>
      <c r="C30" s="11"/>
      <c r="D30" s="20"/>
      <c r="E30" s="10"/>
      <c r="F30" s="11"/>
      <c r="G30" s="19"/>
      <c r="H30" s="20"/>
      <c r="I30" s="10"/>
      <c r="J30" s="11"/>
      <c r="K30" s="15">
        <v>0</v>
      </c>
      <c r="L30" s="10"/>
      <c r="M30" s="11"/>
      <c r="N30" s="15">
        <v>0</v>
      </c>
      <c r="O30" s="11"/>
      <c r="P30" s="19"/>
      <c r="Q30" s="16">
        <v>0</v>
      </c>
      <c r="R30" s="16">
        <v>0</v>
      </c>
      <c r="S30" s="16">
        <v>0</v>
      </c>
      <c r="T30" s="16">
        <v>0</v>
      </c>
      <c r="U30" s="21">
        <v>83696</v>
      </c>
    </row>
    <row r="31" spans="1:21" x14ac:dyDescent="0.25">
      <c r="A31" s="18" t="s">
        <v>38</v>
      </c>
      <c r="B31" s="10"/>
      <c r="C31" s="11"/>
      <c r="D31" s="20"/>
      <c r="E31" s="10"/>
      <c r="F31" s="11"/>
      <c r="G31" s="19"/>
      <c r="H31" s="20"/>
      <c r="I31" s="10"/>
      <c r="J31" s="11"/>
      <c r="K31" s="15">
        <v>0</v>
      </c>
      <c r="L31" s="10"/>
      <c r="M31" s="11"/>
      <c r="N31" s="15">
        <v>0</v>
      </c>
      <c r="O31" s="11"/>
      <c r="P31" s="19"/>
      <c r="Q31" s="16">
        <v>0</v>
      </c>
      <c r="R31" s="16">
        <v>0</v>
      </c>
      <c r="S31" s="16">
        <v>0</v>
      </c>
      <c r="T31" s="16">
        <v>0</v>
      </c>
      <c r="U31" s="21">
        <v>0</v>
      </c>
    </row>
    <row r="32" spans="1:21" x14ac:dyDescent="0.25">
      <c r="A32" s="18" t="s">
        <v>39</v>
      </c>
      <c r="B32" s="10"/>
      <c r="C32" s="11"/>
      <c r="D32" s="15">
        <v>0</v>
      </c>
      <c r="E32" s="10"/>
      <c r="F32" s="11"/>
      <c r="G32" s="16">
        <v>0</v>
      </c>
      <c r="H32" s="15">
        <v>0</v>
      </c>
      <c r="I32" s="10"/>
      <c r="J32" s="11"/>
      <c r="K32" s="15">
        <v>0</v>
      </c>
      <c r="L32" s="10"/>
      <c r="M32" s="11"/>
      <c r="N32" s="15">
        <v>0</v>
      </c>
      <c r="O32" s="11"/>
      <c r="P32" s="16">
        <v>0</v>
      </c>
      <c r="Q32" s="16">
        <v>0</v>
      </c>
      <c r="R32" s="16">
        <v>0</v>
      </c>
      <c r="S32" s="16">
        <v>0</v>
      </c>
      <c r="T32" s="16">
        <v>0</v>
      </c>
      <c r="U32" s="16">
        <v>0</v>
      </c>
    </row>
    <row r="33" spans="1:21" x14ac:dyDescent="0.25">
      <c r="A33" s="18" t="s">
        <v>40</v>
      </c>
      <c r="B33" s="10"/>
      <c r="C33" s="11"/>
      <c r="D33" s="20"/>
      <c r="E33" s="10"/>
      <c r="F33" s="11"/>
      <c r="G33" s="19"/>
      <c r="H33" s="20"/>
      <c r="I33" s="10"/>
      <c r="J33" s="11"/>
      <c r="K33" s="20"/>
      <c r="L33" s="10"/>
      <c r="M33" s="11"/>
      <c r="N33" s="15">
        <v>0</v>
      </c>
      <c r="O33" s="11"/>
      <c r="P33" s="19"/>
      <c r="Q33" s="16">
        <v>0</v>
      </c>
      <c r="R33" s="16">
        <v>0</v>
      </c>
      <c r="S33" s="16">
        <v>0</v>
      </c>
      <c r="T33" s="16">
        <v>0</v>
      </c>
      <c r="U33" s="16"/>
    </row>
    <row r="34" spans="1:21" x14ac:dyDescent="0.25">
      <c r="A34" s="14" t="s">
        <v>41</v>
      </c>
      <c r="B34" s="10"/>
      <c r="C34" s="11"/>
      <c r="D34" s="15"/>
      <c r="E34" s="10"/>
      <c r="F34" s="11"/>
      <c r="G34" s="16"/>
      <c r="H34" s="15"/>
      <c r="I34" s="10"/>
      <c r="J34" s="11"/>
      <c r="K34" s="15"/>
      <c r="L34" s="10"/>
      <c r="M34" s="11"/>
      <c r="N34" s="15"/>
      <c r="O34" s="11"/>
      <c r="P34" s="16"/>
      <c r="Q34" s="17"/>
      <c r="R34" s="16"/>
      <c r="S34" s="17"/>
      <c r="T34" s="17"/>
      <c r="U34" s="17"/>
    </row>
    <row r="35" spans="1:21" x14ac:dyDescent="0.25">
      <c r="A35" s="18" t="s">
        <v>42</v>
      </c>
      <c r="B35" s="10"/>
      <c r="C35" s="11"/>
      <c r="D35" s="15">
        <v>184000</v>
      </c>
      <c r="E35" s="10"/>
      <c r="F35" s="11"/>
      <c r="G35" s="19"/>
      <c r="H35" s="20"/>
      <c r="I35" s="10"/>
      <c r="J35" s="11"/>
      <c r="K35" s="20"/>
      <c r="L35" s="10"/>
      <c r="M35" s="11"/>
      <c r="N35" s="20"/>
      <c r="O35" s="11"/>
      <c r="P35" s="19"/>
      <c r="Q35" s="16">
        <v>184000</v>
      </c>
      <c r="R35" s="16">
        <v>0</v>
      </c>
      <c r="S35" s="16">
        <v>184000</v>
      </c>
      <c r="T35" s="16">
        <v>229000</v>
      </c>
      <c r="U35" s="16">
        <v>1096000</v>
      </c>
    </row>
    <row r="36" spans="1:21" x14ac:dyDescent="0.25">
      <c r="A36" s="14" t="s">
        <v>43</v>
      </c>
      <c r="B36" s="10"/>
      <c r="C36" s="11"/>
      <c r="D36" s="15"/>
      <c r="E36" s="10"/>
      <c r="F36" s="11"/>
      <c r="G36" s="16"/>
      <c r="H36" s="15"/>
      <c r="I36" s="10"/>
      <c r="J36" s="11"/>
      <c r="K36" s="15"/>
      <c r="L36" s="10"/>
      <c r="M36" s="11"/>
      <c r="N36" s="15"/>
      <c r="O36" s="11"/>
      <c r="P36" s="16"/>
      <c r="Q36" s="17"/>
      <c r="R36" s="16"/>
      <c r="S36" s="17"/>
      <c r="T36" s="17"/>
      <c r="U36" s="17"/>
    </row>
    <row r="37" spans="1:21" x14ac:dyDescent="0.25">
      <c r="A37" s="18" t="s">
        <v>44</v>
      </c>
      <c r="B37" s="10"/>
      <c r="C37" s="11"/>
      <c r="D37" s="15">
        <v>0</v>
      </c>
      <c r="E37" s="10"/>
      <c r="F37" s="11"/>
      <c r="G37" s="16">
        <v>0</v>
      </c>
      <c r="H37" s="15">
        <v>0</v>
      </c>
      <c r="I37" s="10"/>
      <c r="J37" s="11"/>
      <c r="K37" s="15">
        <v>0</v>
      </c>
      <c r="L37" s="10"/>
      <c r="M37" s="11"/>
      <c r="N37" s="15">
        <v>0</v>
      </c>
      <c r="O37" s="11"/>
      <c r="P37" s="19"/>
      <c r="Q37" s="16">
        <v>0</v>
      </c>
      <c r="R37" s="16">
        <v>0</v>
      </c>
      <c r="S37" s="16">
        <v>0</v>
      </c>
      <c r="T37" s="16">
        <v>0</v>
      </c>
      <c r="U37" s="16">
        <v>74000</v>
      </c>
    </row>
    <row r="38" spans="1:21" x14ac:dyDescent="0.25">
      <c r="A38" s="18" t="s">
        <v>45</v>
      </c>
      <c r="B38" s="10"/>
      <c r="C38" s="11"/>
      <c r="D38" s="15">
        <v>0</v>
      </c>
      <c r="E38" s="10"/>
      <c r="F38" s="11"/>
      <c r="G38" s="16">
        <v>175410.27</v>
      </c>
      <c r="H38" s="15">
        <v>105589.73</v>
      </c>
      <c r="I38" s="10"/>
      <c r="J38" s="11"/>
      <c r="K38" s="15">
        <v>0</v>
      </c>
      <c r="L38" s="10"/>
      <c r="M38" s="11"/>
      <c r="N38" s="15">
        <v>0</v>
      </c>
      <c r="O38" s="11"/>
      <c r="P38" s="19"/>
      <c r="Q38" s="16">
        <v>281000</v>
      </c>
      <c r="R38" s="16">
        <v>0</v>
      </c>
      <c r="S38" s="16">
        <v>281000</v>
      </c>
      <c r="T38" s="16">
        <v>281000</v>
      </c>
      <c r="U38" s="16">
        <v>283000</v>
      </c>
    </row>
    <row r="39" spans="1:21" x14ac:dyDescent="0.25">
      <c r="A39" s="18" t="s">
        <v>46</v>
      </c>
      <c r="B39" s="10"/>
      <c r="C39" s="11"/>
      <c r="D39" s="15">
        <v>0</v>
      </c>
      <c r="E39" s="10"/>
      <c r="F39" s="11"/>
      <c r="G39" s="16">
        <v>2000</v>
      </c>
      <c r="H39" s="15">
        <v>2000</v>
      </c>
      <c r="I39" s="10"/>
      <c r="J39" s="11"/>
      <c r="K39" s="15">
        <v>0</v>
      </c>
      <c r="L39" s="10"/>
      <c r="M39" s="11"/>
      <c r="N39" s="15">
        <v>0</v>
      </c>
      <c r="O39" s="11"/>
      <c r="P39" s="19"/>
      <c r="Q39" s="16">
        <v>4000</v>
      </c>
      <c r="R39" s="16">
        <v>0</v>
      </c>
      <c r="S39" s="16">
        <v>4000</v>
      </c>
      <c r="T39" s="16">
        <v>4000</v>
      </c>
      <c r="U39" s="16">
        <v>4000</v>
      </c>
    </row>
    <row r="40" spans="1:21" x14ac:dyDescent="0.25">
      <c r="A40" s="18" t="s">
        <v>47</v>
      </c>
      <c r="B40" s="10"/>
      <c r="C40" s="11"/>
      <c r="D40" s="15">
        <v>0</v>
      </c>
      <c r="E40" s="10"/>
      <c r="F40" s="11"/>
      <c r="G40" s="16">
        <v>0</v>
      </c>
      <c r="H40" s="15">
        <v>0</v>
      </c>
      <c r="I40" s="10"/>
      <c r="J40" s="11"/>
      <c r="K40" s="15">
        <v>0</v>
      </c>
      <c r="L40" s="10"/>
      <c r="M40" s="11"/>
      <c r="N40" s="15">
        <v>0</v>
      </c>
      <c r="O40" s="11"/>
      <c r="P40" s="19"/>
      <c r="Q40" s="16">
        <v>0</v>
      </c>
      <c r="R40" s="16">
        <v>0</v>
      </c>
      <c r="S40" s="16">
        <v>0</v>
      </c>
      <c r="T40" s="16">
        <v>0</v>
      </c>
      <c r="U40" s="16">
        <v>0</v>
      </c>
    </row>
    <row r="41" spans="1:21" x14ac:dyDescent="0.25">
      <c r="A41" s="18" t="s">
        <v>48</v>
      </c>
      <c r="B41" s="10"/>
      <c r="C41" s="11"/>
      <c r="D41" s="15">
        <v>0</v>
      </c>
      <c r="E41" s="10"/>
      <c r="F41" s="11"/>
      <c r="G41" s="16">
        <v>0</v>
      </c>
      <c r="H41" s="15">
        <v>0</v>
      </c>
      <c r="I41" s="10"/>
      <c r="J41" s="11"/>
      <c r="K41" s="15">
        <v>0</v>
      </c>
      <c r="L41" s="10"/>
      <c r="M41" s="11"/>
      <c r="N41" s="15">
        <v>0</v>
      </c>
      <c r="O41" s="11"/>
      <c r="P41" s="19"/>
      <c r="Q41" s="16">
        <v>0</v>
      </c>
      <c r="R41" s="16">
        <v>0</v>
      </c>
      <c r="S41" s="16">
        <v>0</v>
      </c>
      <c r="T41" s="16">
        <v>0</v>
      </c>
      <c r="U41" s="16"/>
    </row>
    <row r="42" spans="1:21" x14ac:dyDescent="0.25">
      <c r="A42" s="18" t="s">
        <v>49</v>
      </c>
      <c r="B42" s="10"/>
      <c r="C42" s="11"/>
      <c r="D42" s="15">
        <v>0</v>
      </c>
      <c r="E42" s="10"/>
      <c r="F42" s="11"/>
      <c r="G42" s="16">
        <v>0</v>
      </c>
      <c r="H42" s="15">
        <v>0</v>
      </c>
      <c r="I42" s="10"/>
      <c r="J42" s="11"/>
      <c r="K42" s="15">
        <v>0</v>
      </c>
      <c r="L42" s="10"/>
      <c r="M42" s="11"/>
      <c r="N42" s="15">
        <v>0</v>
      </c>
      <c r="O42" s="11"/>
      <c r="P42" s="19"/>
      <c r="Q42" s="16">
        <v>0</v>
      </c>
      <c r="R42" s="16">
        <v>0</v>
      </c>
      <c r="S42" s="16">
        <v>0</v>
      </c>
      <c r="T42" s="16">
        <v>0</v>
      </c>
      <c r="U42" s="16">
        <v>0</v>
      </c>
    </row>
    <row r="43" spans="1:21" x14ac:dyDescent="0.25">
      <c r="A43" s="18" t="s">
        <v>50</v>
      </c>
      <c r="B43" s="10"/>
      <c r="C43" s="11"/>
      <c r="D43" s="15">
        <v>0</v>
      </c>
      <c r="E43" s="10"/>
      <c r="F43" s="11"/>
      <c r="G43" s="16">
        <v>0</v>
      </c>
      <c r="H43" s="15">
        <v>0</v>
      </c>
      <c r="I43" s="10"/>
      <c r="J43" s="11"/>
      <c r="K43" s="15">
        <v>0</v>
      </c>
      <c r="L43" s="10"/>
      <c r="M43" s="11"/>
      <c r="N43" s="15">
        <v>0</v>
      </c>
      <c r="O43" s="11"/>
      <c r="P43" s="19"/>
      <c r="Q43" s="16">
        <v>0</v>
      </c>
      <c r="R43" s="16">
        <v>0</v>
      </c>
      <c r="S43" s="16">
        <v>0</v>
      </c>
      <c r="T43" s="16">
        <v>0</v>
      </c>
      <c r="U43" s="16">
        <v>0</v>
      </c>
    </row>
    <row r="44" spans="1:21" x14ac:dyDescent="0.25">
      <c r="A44" s="18" t="s">
        <v>51</v>
      </c>
      <c r="B44" s="10"/>
      <c r="C44" s="11"/>
      <c r="D44" s="15">
        <v>0</v>
      </c>
      <c r="E44" s="10"/>
      <c r="F44" s="11"/>
      <c r="G44" s="16">
        <v>0</v>
      </c>
      <c r="H44" s="15">
        <v>0</v>
      </c>
      <c r="I44" s="10"/>
      <c r="J44" s="11"/>
      <c r="K44" s="15">
        <v>0</v>
      </c>
      <c r="L44" s="10"/>
      <c r="M44" s="11"/>
      <c r="N44" s="15">
        <v>0</v>
      </c>
      <c r="O44" s="11"/>
      <c r="P44" s="19"/>
      <c r="Q44" s="16">
        <v>0</v>
      </c>
      <c r="R44" s="16">
        <v>0</v>
      </c>
      <c r="S44" s="16">
        <v>0</v>
      </c>
      <c r="T44" s="16">
        <v>0</v>
      </c>
      <c r="U44" s="16">
        <v>0</v>
      </c>
    </row>
    <row r="45" spans="1:21" x14ac:dyDescent="0.25">
      <c r="A45" s="18" t="s">
        <v>52</v>
      </c>
      <c r="B45" s="10"/>
      <c r="C45" s="11"/>
      <c r="D45" s="15">
        <v>0</v>
      </c>
      <c r="E45" s="10"/>
      <c r="F45" s="11"/>
      <c r="G45" s="16">
        <v>0</v>
      </c>
      <c r="H45" s="15">
        <v>0</v>
      </c>
      <c r="I45" s="10"/>
      <c r="J45" s="11"/>
      <c r="K45" s="15">
        <v>0</v>
      </c>
      <c r="L45" s="10"/>
      <c r="M45" s="11"/>
      <c r="N45" s="15">
        <v>0</v>
      </c>
      <c r="O45" s="11"/>
      <c r="P45" s="19"/>
      <c r="Q45" s="16">
        <v>0</v>
      </c>
      <c r="R45" s="16">
        <v>0</v>
      </c>
      <c r="S45" s="16">
        <v>0</v>
      </c>
      <c r="T45" s="16">
        <v>0</v>
      </c>
      <c r="U45" s="16">
        <v>0</v>
      </c>
    </row>
    <row r="46" spans="1:21" x14ac:dyDescent="0.25">
      <c r="A46" s="18" t="s">
        <v>53</v>
      </c>
      <c r="B46" s="10"/>
      <c r="C46" s="11"/>
      <c r="D46" s="15">
        <v>0</v>
      </c>
      <c r="E46" s="10"/>
      <c r="F46" s="11"/>
      <c r="G46" s="16">
        <v>611000</v>
      </c>
      <c r="H46" s="15">
        <v>0</v>
      </c>
      <c r="I46" s="10"/>
      <c r="J46" s="11"/>
      <c r="K46" s="15">
        <v>0</v>
      </c>
      <c r="L46" s="10"/>
      <c r="M46" s="11"/>
      <c r="N46" s="15">
        <v>0</v>
      </c>
      <c r="O46" s="11"/>
      <c r="P46" s="19"/>
      <c r="Q46" s="16">
        <v>611000</v>
      </c>
      <c r="R46" s="16">
        <v>0</v>
      </c>
      <c r="S46" s="16">
        <v>611000</v>
      </c>
      <c r="T46" s="16">
        <v>600000</v>
      </c>
      <c r="U46" s="16">
        <v>639000</v>
      </c>
    </row>
    <row r="47" spans="1:21" x14ac:dyDescent="0.25">
      <c r="A47" s="18" t="s">
        <v>54</v>
      </c>
      <c r="B47" s="10"/>
      <c r="C47" s="11"/>
      <c r="D47" s="15">
        <v>0</v>
      </c>
      <c r="E47" s="10"/>
      <c r="F47" s="11"/>
      <c r="G47" s="16">
        <v>143574.24</v>
      </c>
      <c r="H47" s="15">
        <v>86425.76</v>
      </c>
      <c r="I47" s="10"/>
      <c r="J47" s="11"/>
      <c r="K47" s="15">
        <v>0</v>
      </c>
      <c r="L47" s="10"/>
      <c r="M47" s="11"/>
      <c r="N47" s="15">
        <v>0</v>
      </c>
      <c r="O47" s="11"/>
      <c r="P47" s="16">
        <v>0</v>
      </c>
      <c r="Q47" s="16">
        <v>230000</v>
      </c>
      <c r="R47" s="16">
        <v>0</v>
      </c>
      <c r="S47" s="16">
        <v>230000</v>
      </c>
      <c r="T47" s="16">
        <v>230000</v>
      </c>
      <c r="U47" s="16">
        <v>230000</v>
      </c>
    </row>
    <row r="48" spans="1:21" x14ac:dyDescent="0.25">
      <c r="A48" s="18" t="s">
        <v>55</v>
      </c>
      <c r="B48" s="10"/>
      <c r="C48" s="11"/>
      <c r="D48" s="15">
        <v>0</v>
      </c>
      <c r="E48" s="10"/>
      <c r="F48" s="11"/>
      <c r="G48" s="16">
        <v>46000</v>
      </c>
      <c r="H48" s="15">
        <v>0</v>
      </c>
      <c r="I48" s="10"/>
      <c r="J48" s="11"/>
      <c r="K48" s="15">
        <v>0</v>
      </c>
      <c r="L48" s="10"/>
      <c r="M48" s="11"/>
      <c r="N48" s="15">
        <v>0</v>
      </c>
      <c r="O48" s="11"/>
      <c r="P48" s="16">
        <v>0</v>
      </c>
      <c r="Q48" s="16">
        <v>46000</v>
      </c>
      <c r="R48" s="16">
        <v>0</v>
      </c>
      <c r="S48" s="16">
        <v>46000</v>
      </c>
      <c r="T48" s="16">
        <v>46000</v>
      </c>
      <c r="U48" s="16">
        <v>46000</v>
      </c>
    </row>
    <row r="49" spans="1:21" x14ac:dyDescent="0.25">
      <c r="A49" s="18" t="s">
        <v>56</v>
      </c>
      <c r="B49" s="10"/>
      <c r="C49" s="11"/>
      <c r="D49" s="15">
        <v>0</v>
      </c>
      <c r="E49" s="10"/>
      <c r="F49" s="11"/>
      <c r="G49" s="16">
        <v>0</v>
      </c>
      <c r="H49" s="15">
        <v>0</v>
      </c>
      <c r="I49" s="10"/>
      <c r="J49" s="11"/>
      <c r="K49" s="15">
        <v>0</v>
      </c>
      <c r="L49" s="10"/>
      <c r="M49" s="11"/>
      <c r="N49" s="15">
        <v>0</v>
      </c>
      <c r="O49" s="11"/>
      <c r="P49" s="16">
        <v>0</v>
      </c>
      <c r="Q49" s="16">
        <v>0</v>
      </c>
      <c r="R49" s="16">
        <v>0</v>
      </c>
      <c r="S49" s="16">
        <v>0</v>
      </c>
      <c r="T49" s="16">
        <v>0</v>
      </c>
      <c r="U49" s="16"/>
    </row>
    <row r="50" spans="1:21" x14ac:dyDescent="0.25">
      <c r="A50" s="18" t="s">
        <v>57</v>
      </c>
      <c r="B50" s="10"/>
      <c r="C50" s="11"/>
      <c r="D50" s="15">
        <v>0</v>
      </c>
      <c r="E50" s="10"/>
      <c r="F50" s="11"/>
      <c r="G50" s="16">
        <v>19975.55</v>
      </c>
      <c r="H50" s="15">
        <v>12024.45</v>
      </c>
      <c r="I50" s="10"/>
      <c r="J50" s="11"/>
      <c r="K50" s="15">
        <v>0</v>
      </c>
      <c r="L50" s="10"/>
      <c r="M50" s="11"/>
      <c r="N50" s="15">
        <v>0</v>
      </c>
      <c r="O50" s="11"/>
      <c r="P50" s="16">
        <v>0</v>
      </c>
      <c r="Q50" s="16">
        <v>32000</v>
      </c>
      <c r="R50" s="16">
        <v>0</v>
      </c>
      <c r="S50" s="16">
        <v>32000</v>
      </c>
      <c r="T50" s="16">
        <v>32000</v>
      </c>
      <c r="U50" s="16">
        <v>32000</v>
      </c>
    </row>
    <row r="51" spans="1:21" x14ac:dyDescent="0.25">
      <c r="A51" s="18" t="s">
        <v>58</v>
      </c>
      <c r="B51" s="10"/>
      <c r="C51" s="11"/>
      <c r="D51" s="15">
        <f t="shared" ref="D51:F51" si="0">SUM(D10:D50)</f>
        <v>6500000</v>
      </c>
      <c r="E51" s="10">
        <f t="shared" si="0"/>
        <v>0</v>
      </c>
      <c r="F51" s="11">
        <f t="shared" si="0"/>
        <v>0</v>
      </c>
      <c r="G51" s="16">
        <f>SUM(G10:G50)</f>
        <v>51287200.99000001</v>
      </c>
      <c r="H51" s="15">
        <f t="shared" ref="H51:O51" si="1">SUM(H10:H50)</f>
        <v>30303798.93</v>
      </c>
      <c r="I51" s="10">
        <f t="shared" si="1"/>
        <v>0</v>
      </c>
      <c r="J51" s="11">
        <f t="shared" si="1"/>
        <v>0</v>
      </c>
      <c r="K51" s="15">
        <f t="shared" si="1"/>
        <v>7540000</v>
      </c>
      <c r="L51" s="10">
        <f t="shared" si="1"/>
        <v>0</v>
      </c>
      <c r="M51" s="11">
        <f t="shared" si="1"/>
        <v>0</v>
      </c>
      <c r="N51" s="15">
        <f>SUM(N10:O50)</f>
        <v>1457000</v>
      </c>
      <c r="O51" s="11">
        <f t="shared" si="1"/>
        <v>0</v>
      </c>
      <c r="P51" s="16">
        <v>0</v>
      </c>
      <c r="Q51" s="16">
        <f>SUM(Q10:Q50)</f>
        <v>97087999.920000002</v>
      </c>
      <c r="R51" s="16">
        <v>0</v>
      </c>
      <c r="S51" s="16">
        <v>98069999.920000002</v>
      </c>
      <c r="T51" s="16">
        <v>116380743.09</v>
      </c>
      <c r="U51" s="16">
        <v>116935860</v>
      </c>
    </row>
    <row r="52" spans="1:21" x14ac:dyDescent="0.25">
      <c r="A52" s="14" t="s">
        <v>59</v>
      </c>
      <c r="B52" s="10"/>
      <c r="C52" s="11"/>
      <c r="D52" s="15"/>
      <c r="E52" s="10"/>
      <c r="F52" s="11"/>
      <c r="G52" s="16"/>
      <c r="H52" s="15"/>
      <c r="I52" s="10"/>
      <c r="J52" s="11"/>
      <c r="K52" s="15"/>
      <c r="L52" s="10"/>
      <c r="M52" s="11"/>
      <c r="N52" s="15"/>
      <c r="O52" s="11"/>
      <c r="P52" s="16"/>
      <c r="Q52" s="17"/>
      <c r="R52" s="16"/>
      <c r="S52" s="17"/>
      <c r="T52" s="17"/>
      <c r="U52" s="17"/>
    </row>
    <row r="53" spans="1:21" x14ac:dyDescent="0.25">
      <c r="A53" s="18" t="s">
        <v>60</v>
      </c>
      <c r="B53" s="10"/>
      <c r="C53" s="11"/>
      <c r="D53" s="20"/>
      <c r="E53" s="10"/>
      <c r="F53" s="11"/>
      <c r="G53" s="19"/>
      <c r="H53" s="20"/>
      <c r="I53" s="10"/>
      <c r="J53" s="11"/>
      <c r="K53" s="20"/>
      <c r="L53" s="10"/>
      <c r="M53" s="11"/>
      <c r="N53" s="20"/>
      <c r="O53" s="11"/>
      <c r="P53" s="19"/>
      <c r="Q53" s="16">
        <v>1607000</v>
      </c>
      <c r="R53" s="19"/>
      <c r="S53" s="19"/>
      <c r="T53" s="19"/>
      <c r="U53" s="19"/>
    </row>
    <row r="54" spans="1:21" x14ac:dyDescent="0.25">
      <c r="A54" s="18" t="s">
        <v>61</v>
      </c>
      <c r="B54" s="10"/>
      <c r="C54" s="11"/>
      <c r="D54" s="20"/>
      <c r="E54" s="10"/>
      <c r="F54" s="11"/>
      <c r="G54" s="19"/>
      <c r="H54" s="20"/>
      <c r="I54" s="10"/>
      <c r="J54" s="11"/>
      <c r="K54" s="20"/>
      <c r="L54" s="10"/>
      <c r="M54" s="11"/>
      <c r="N54" s="20"/>
      <c r="O54" s="11"/>
      <c r="P54" s="19"/>
      <c r="Q54" s="16">
        <v>92079000</v>
      </c>
      <c r="R54" s="19"/>
      <c r="S54" s="19"/>
      <c r="T54" s="19"/>
      <c r="U54" s="19"/>
    </row>
    <row r="55" spans="1:21" x14ac:dyDescent="0.25">
      <c r="A55" s="18" t="s">
        <v>62</v>
      </c>
      <c r="B55" s="10"/>
      <c r="C55" s="11"/>
      <c r="D55" s="20"/>
      <c r="E55" s="10"/>
      <c r="F55" s="11"/>
      <c r="G55" s="19"/>
      <c r="H55" s="20"/>
      <c r="I55" s="10"/>
      <c r="J55" s="11"/>
      <c r="K55" s="20"/>
      <c r="L55" s="10"/>
      <c r="M55" s="11"/>
      <c r="N55" s="20"/>
      <c r="O55" s="11"/>
      <c r="P55" s="19"/>
      <c r="Q55" s="16">
        <v>4384000</v>
      </c>
      <c r="R55" s="19"/>
      <c r="S55" s="19"/>
      <c r="T55" s="19"/>
      <c r="U55" s="19"/>
    </row>
    <row r="56" spans="1:21" x14ac:dyDescent="0.25">
      <c r="A56" s="18" t="s">
        <v>63</v>
      </c>
      <c r="B56" s="10"/>
      <c r="C56" s="11"/>
      <c r="D56" s="20"/>
      <c r="E56" s="10"/>
      <c r="F56" s="11"/>
      <c r="G56" s="19"/>
      <c r="H56" s="20"/>
      <c r="I56" s="10"/>
      <c r="J56" s="11"/>
      <c r="K56" s="20"/>
      <c r="L56" s="10"/>
      <c r="M56" s="11"/>
      <c r="N56" s="20"/>
      <c r="O56" s="11"/>
      <c r="P56" s="19"/>
      <c r="Q56" s="16">
        <v>0</v>
      </c>
      <c r="R56" s="19"/>
      <c r="S56" s="19"/>
      <c r="T56" s="19"/>
      <c r="U56" s="19"/>
    </row>
    <row r="57" spans="1:21" x14ac:dyDescent="0.25">
      <c r="A57" s="18" t="s">
        <v>64</v>
      </c>
      <c r="B57" s="10"/>
      <c r="C57" s="11"/>
      <c r="D57" s="20"/>
      <c r="E57" s="10"/>
      <c r="F57" s="11"/>
      <c r="G57" s="19"/>
      <c r="H57" s="20"/>
      <c r="I57" s="10"/>
      <c r="J57" s="11"/>
      <c r="K57" s="20"/>
      <c r="L57" s="10"/>
      <c r="M57" s="11"/>
      <c r="N57" s="20"/>
      <c r="O57" s="11"/>
      <c r="P57" s="19"/>
      <c r="Q57" s="16">
        <v>98070000</v>
      </c>
      <c r="R57" s="19"/>
      <c r="S57" s="19"/>
      <c r="T57" s="19"/>
      <c r="U57" s="19"/>
    </row>
    <row r="58" spans="1:21" x14ac:dyDescent="0.25">
      <c r="A58" s="18" t="s">
        <v>65</v>
      </c>
      <c r="B58" s="10"/>
      <c r="C58" s="11"/>
      <c r="D58" s="20"/>
      <c r="E58" s="10"/>
      <c r="F58" s="11"/>
      <c r="G58" s="19"/>
      <c r="H58" s="20"/>
      <c r="I58" s="10"/>
      <c r="J58" s="11"/>
      <c r="K58" s="20"/>
      <c r="L58" s="10"/>
      <c r="M58" s="11"/>
      <c r="N58" s="20"/>
      <c r="O58" s="11"/>
      <c r="P58" s="19"/>
      <c r="Q58" s="16">
        <f>+Q57-Q51</f>
        <v>982000.07999999821</v>
      </c>
      <c r="R58" s="19"/>
      <c r="S58" s="19"/>
      <c r="T58" s="19"/>
      <c r="U58" s="19"/>
    </row>
    <row r="59" spans="1:21" x14ac:dyDescent="0.25">
      <c r="A59" s="14" t="s">
        <v>66</v>
      </c>
      <c r="B59" s="10"/>
      <c r="C59" s="11"/>
      <c r="D59" s="15"/>
      <c r="E59" s="10"/>
      <c r="F59" s="11"/>
      <c r="G59" s="16"/>
      <c r="H59" s="15"/>
      <c r="I59" s="10"/>
      <c r="J59" s="11"/>
      <c r="K59" s="15"/>
      <c r="L59" s="10"/>
      <c r="M59" s="11"/>
      <c r="N59" s="15"/>
      <c r="O59" s="11"/>
      <c r="P59" s="16"/>
      <c r="Q59" s="17"/>
      <c r="R59" s="16"/>
      <c r="S59" s="17"/>
      <c r="T59" s="17"/>
      <c r="U59" s="17"/>
    </row>
    <row r="60" spans="1:21" x14ac:dyDescent="0.25">
      <c r="A60" s="18" t="s">
        <v>67</v>
      </c>
      <c r="B60" s="10"/>
      <c r="C60" s="11"/>
      <c r="D60" s="20"/>
      <c r="E60" s="10"/>
      <c r="F60" s="11"/>
      <c r="G60" s="19"/>
      <c r="H60" s="20"/>
      <c r="I60" s="10"/>
      <c r="J60" s="11"/>
      <c r="K60" s="20"/>
      <c r="L60" s="10"/>
      <c r="M60" s="11"/>
      <c r="N60" s="20"/>
      <c r="O60" s="11"/>
      <c r="P60" s="19"/>
      <c r="Q60" s="16">
        <v>340976</v>
      </c>
      <c r="R60" s="16">
        <v>0</v>
      </c>
      <c r="S60" s="16">
        <v>340976</v>
      </c>
      <c r="T60" s="16">
        <v>334000</v>
      </c>
      <c r="U60" s="16">
        <v>217884</v>
      </c>
    </row>
    <row r="61" spans="1:21" x14ac:dyDescent="0.25">
      <c r="A61" s="18" t="s">
        <v>68</v>
      </c>
      <c r="B61" s="10"/>
      <c r="C61" s="11"/>
      <c r="D61" s="20"/>
      <c r="E61" s="10"/>
      <c r="F61" s="11"/>
      <c r="G61" s="19"/>
      <c r="H61" s="20"/>
      <c r="I61" s="10"/>
      <c r="J61" s="11"/>
      <c r="K61" s="20"/>
      <c r="L61" s="10"/>
      <c r="M61" s="11"/>
      <c r="N61" s="20"/>
      <c r="O61" s="11"/>
      <c r="P61" s="19"/>
      <c r="Q61" s="16">
        <v>171749</v>
      </c>
      <c r="R61" s="16">
        <v>171748</v>
      </c>
      <c r="S61" s="16">
        <v>1</v>
      </c>
      <c r="T61" s="16">
        <v>0</v>
      </c>
      <c r="U61" s="16">
        <v>0</v>
      </c>
    </row>
    <row r="62" spans="1:21" x14ac:dyDescent="0.25">
      <c r="A62" s="18" t="s">
        <v>69</v>
      </c>
      <c r="B62" s="10"/>
      <c r="C62" s="11"/>
      <c r="D62" s="20"/>
      <c r="E62" s="10"/>
      <c r="F62" s="11"/>
      <c r="G62" s="19"/>
      <c r="H62" s="20"/>
      <c r="I62" s="10"/>
      <c r="J62" s="11"/>
      <c r="K62" s="20"/>
      <c r="L62" s="10"/>
      <c r="M62" s="11"/>
      <c r="N62" s="20"/>
      <c r="O62" s="11"/>
      <c r="P62" s="19"/>
      <c r="Q62" s="16">
        <v>190769</v>
      </c>
      <c r="R62" s="16">
        <v>9420</v>
      </c>
      <c r="S62" s="16">
        <v>181349</v>
      </c>
      <c r="T62" s="16">
        <v>215000</v>
      </c>
      <c r="U62" s="16">
        <v>207239</v>
      </c>
    </row>
    <row r="63" spans="1:21" x14ac:dyDescent="0.25">
      <c r="A63" s="18" t="s">
        <v>70</v>
      </c>
      <c r="B63" s="10"/>
      <c r="C63" s="11"/>
      <c r="D63" s="20"/>
      <c r="E63" s="10"/>
      <c r="F63" s="11"/>
      <c r="G63" s="19"/>
      <c r="H63" s="20"/>
      <c r="I63" s="10"/>
      <c r="J63" s="11"/>
      <c r="K63" s="20"/>
      <c r="L63" s="10"/>
      <c r="M63" s="11"/>
      <c r="N63" s="20"/>
      <c r="O63" s="11"/>
      <c r="P63" s="19"/>
      <c r="Q63" s="16">
        <v>359500</v>
      </c>
      <c r="R63" s="16">
        <v>66376</v>
      </c>
      <c r="S63" s="16">
        <v>293124</v>
      </c>
      <c r="T63" s="16">
        <v>1712000</v>
      </c>
      <c r="U63" s="16">
        <v>526202</v>
      </c>
    </row>
    <row r="64" spans="1:21" x14ac:dyDescent="0.25">
      <c r="A64" s="18" t="s">
        <v>71</v>
      </c>
      <c r="B64" s="10"/>
      <c r="C64" s="11"/>
      <c r="D64" s="20"/>
      <c r="E64" s="10"/>
      <c r="F64" s="11"/>
      <c r="G64" s="19"/>
      <c r="H64" s="20"/>
      <c r="I64" s="10"/>
      <c r="J64" s="11"/>
      <c r="K64" s="20"/>
      <c r="L64" s="10"/>
      <c r="M64" s="11"/>
      <c r="N64" s="20"/>
      <c r="O64" s="11"/>
      <c r="P64" s="19"/>
      <c r="Q64" s="16">
        <v>0</v>
      </c>
      <c r="R64" s="16">
        <v>0</v>
      </c>
      <c r="S64" s="16">
        <v>0</v>
      </c>
      <c r="T64" s="16">
        <v>0</v>
      </c>
      <c r="U64" s="16">
        <v>0</v>
      </c>
    </row>
    <row r="65" spans="1:21" x14ac:dyDescent="0.25">
      <c r="A65" s="18" t="s">
        <v>72</v>
      </c>
      <c r="B65" s="10"/>
      <c r="C65" s="11"/>
      <c r="D65" s="20"/>
      <c r="E65" s="10"/>
      <c r="F65" s="11"/>
      <c r="G65" s="19"/>
      <c r="H65" s="20"/>
      <c r="I65" s="10"/>
      <c r="J65" s="11"/>
      <c r="K65" s="20"/>
      <c r="L65" s="10"/>
      <c r="M65" s="11"/>
      <c r="N65" s="20"/>
      <c r="O65" s="11"/>
      <c r="P65" s="19"/>
      <c r="Q65" s="16">
        <v>4583163</v>
      </c>
      <c r="R65" s="16">
        <v>368853</v>
      </c>
      <c r="S65" s="16">
        <v>4214310</v>
      </c>
      <c r="T65" s="16">
        <v>3896000</v>
      </c>
      <c r="U65" s="16">
        <v>4437596</v>
      </c>
    </row>
    <row r="66" spans="1:21" x14ac:dyDescent="0.25">
      <c r="A66" s="18" t="s">
        <v>73</v>
      </c>
      <c r="B66" s="10"/>
      <c r="C66" s="11"/>
      <c r="D66" s="20"/>
      <c r="E66" s="10"/>
      <c r="F66" s="11"/>
      <c r="G66" s="19"/>
      <c r="H66" s="20"/>
      <c r="I66" s="10"/>
      <c r="J66" s="11"/>
      <c r="K66" s="20"/>
      <c r="L66" s="10"/>
      <c r="M66" s="11"/>
      <c r="N66" s="20"/>
      <c r="O66" s="11"/>
      <c r="P66" s="19"/>
      <c r="Q66" s="16">
        <v>310749</v>
      </c>
      <c r="R66" s="16">
        <v>0</v>
      </c>
      <c r="S66" s="16">
        <v>310749</v>
      </c>
      <c r="T66" s="16">
        <v>316000</v>
      </c>
      <c r="U66" s="16">
        <v>303772</v>
      </c>
    </row>
    <row r="67" spans="1:21" x14ac:dyDescent="0.25">
      <c r="A67" s="18" t="s">
        <v>74</v>
      </c>
      <c r="B67" s="10"/>
      <c r="C67" s="11"/>
      <c r="D67" s="20"/>
      <c r="E67" s="10"/>
      <c r="F67" s="11"/>
      <c r="G67" s="19"/>
      <c r="H67" s="20"/>
      <c r="I67" s="10"/>
      <c r="J67" s="11"/>
      <c r="K67" s="20"/>
      <c r="L67" s="10"/>
      <c r="M67" s="11"/>
      <c r="N67" s="20"/>
      <c r="O67" s="11"/>
      <c r="P67" s="19"/>
      <c r="Q67" s="16">
        <v>0</v>
      </c>
      <c r="R67" s="16">
        <v>0</v>
      </c>
      <c r="S67" s="16">
        <v>0</v>
      </c>
      <c r="T67" s="16">
        <v>0</v>
      </c>
      <c r="U67" s="16">
        <v>0</v>
      </c>
    </row>
    <row r="68" spans="1:21" x14ac:dyDescent="0.25">
      <c r="A68" s="18" t="s">
        <v>75</v>
      </c>
      <c r="B68" s="10"/>
      <c r="C68" s="11"/>
      <c r="D68" s="20"/>
      <c r="E68" s="10"/>
      <c r="F68" s="11"/>
      <c r="G68" s="19"/>
      <c r="H68" s="20"/>
      <c r="I68" s="10"/>
      <c r="J68" s="11"/>
      <c r="K68" s="20"/>
      <c r="L68" s="10"/>
      <c r="M68" s="11"/>
      <c r="N68" s="20"/>
      <c r="O68" s="11"/>
      <c r="P68" s="19"/>
      <c r="Q68" s="16">
        <v>504081</v>
      </c>
      <c r="R68" s="16">
        <v>0</v>
      </c>
      <c r="S68" s="16">
        <v>504081</v>
      </c>
      <c r="T68" s="16">
        <v>487000</v>
      </c>
      <c r="U68" s="16">
        <v>492768</v>
      </c>
    </row>
    <row r="69" spans="1:21" x14ac:dyDescent="0.25">
      <c r="A69" s="18" t="s">
        <v>76</v>
      </c>
      <c r="B69" s="10"/>
      <c r="C69" s="11"/>
      <c r="D69" s="20"/>
      <c r="E69" s="10"/>
      <c r="F69" s="11"/>
      <c r="G69" s="19"/>
      <c r="H69" s="20"/>
      <c r="I69" s="10"/>
      <c r="J69" s="11"/>
      <c r="K69" s="20"/>
      <c r="L69" s="10"/>
      <c r="M69" s="11"/>
      <c r="N69" s="20"/>
      <c r="O69" s="11"/>
      <c r="P69" s="19"/>
      <c r="Q69" s="16">
        <v>205578</v>
      </c>
      <c r="R69" s="16">
        <v>0</v>
      </c>
      <c r="S69" s="16">
        <v>205578</v>
      </c>
      <c r="T69" s="16">
        <v>210000</v>
      </c>
      <c r="U69" s="16">
        <v>217755</v>
      </c>
    </row>
    <row r="70" spans="1:21" x14ac:dyDescent="0.25">
      <c r="A70" s="18" t="s">
        <v>77</v>
      </c>
      <c r="B70" s="10"/>
      <c r="C70" s="11"/>
      <c r="D70" s="20"/>
      <c r="E70" s="10"/>
      <c r="F70" s="11"/>
      <c r="G70" s="19"/>
      <c r="H70" s="20"/>
      <c r="I70" s="10"/>
      <c r="J70" s="11"/>
      <c r="K70" s="20"/>
      <c r="L70" s="10"/>
      <c r="M70" s="11"/>
      <c r="N70" s="20"/>
      <c r="O70" s="11"/>
      <c r="P70" s="19"/>
      <c r="Q70" s="16">
        <v>0</v>
      </c>
      <c r="R70" s="16">
        <v>0</v>
      </c>
      <c r="S70" s="16">
        <v>0</v>
      </c>
      <c r="T70" s="16">
        <v>334000</v>
      </c>
      <c r="U70" s="16">
        <v>0</v>
      </c>
    </row>
    <row r="71" spans="1:21" x14ac:dyDescent="0.25">
      <c r="A71" s="18" t="s">
        <v>78</v>
      </c>
      <c r="B71" s="10"/>
      <c r="C71" s="11"/>
      <c r="D71" s="15">
        <v>0</v>
      </c>
      <c r="E71" s="10"/>
      <c r="F71" s="11"/>
      <c r="G71" s="16">
        <v>0</v>
      </c>
      <c r="H71" s="15">
        <v>0</v>
      </c>
      <c r="I71" s="10"/>
      <c r="J71" s="11"/>
      <c r="K71" s="15">
        <v>1313593</v>
      </c>
      <c r="L71" s="10"/>
      <c r="M71" s="11"/>
      <c r="N71" s="15">
        <v>0</v>
      </c>
      <c r="O71" s="11"/>
      <c r="P71" s="16">
        <v>0</v>
      </c>
      <c r="Q71" s="16">
        <v>1313593</v>
      </c>
      <c r="R71" s="16">
        <v>8292</v>
      </c>
      <c r="S71" s="16">
        <v>1305301</v>
      </c>
      <c r="T71" s="16"/>
      <c r="U71" s="16">
        <v>1420241</v>
      </c>
    </row>
    <row r="72" spans="1:21" x14ac:dyDescent="0.25">
      <c r="A72" s="18" t="s">
        <v>79</v>
      </c>
      <c r="B72" s="10"/>
      <c r="C72" s="11"/>
      <c r="D72" s="15">
        <v>0</v>
      </c>
      <c r="E72" s="10"/>
      <c r="F72" s="11"/>
      <c r="G72" s="16">
        <v>365699</v>
      </c>
      <c r="H72" s="15">
        <v>821162</v>
      </c>
      <c r="I72" s="10"/>
      <c r="J72" s="11"/>
      <c r="K72" s="15">
        <v>0</v>
      </c>
      <c r="L72" s="10"/>
      <c r="M72" s="11"/>
      <c r="N72" s="15">
        <v>106524</v>
      </c>
      <c r="O72" s="11"/>
      <c r="P72" s="16">
        <v>0</v>
      </c>
      <c r="Q72" s="16">
        <v>1293385</v>
      </c>
      <c r="R72" s="16">
        <v>56114</v>
      </c>
      <c r="S72" s="16">
        <v>1237271</v>
      </c>
      <c r="T72" s="16"/>
      <c r="U72" s="16">
        <v>1216904</v>
      </c>
    </row>
    <row r="73" spans="1:21" x14ac:dyDescent="0.25">
      <c r="A73" s="18" t="s">
        <v>80</v>
      </c>
      <c r="B73" s="10"/>
      <c r="C73" s="11"/>
      <c r="D73" s="20"/>
      <c r="E73" s="10"/>
      <c r="F73" s="11"/>
      <c r="G73" s="19"/>
      <c r="H73" s="20"/>
      <c r="I73" s="10"/>
      <c r="J73" s="11"/>
      <c r="K73" s="20"/>
      <c r="L73" s="10"/>
      <c r="M73" s="11"/>
      <c r="N73" s="20"/>
      <c r="O73" s="11"/>
      <c r="P73" s="16">
        <v>2421</v>
      </c>
      <c r="Q73" s="16">
        <v>2421</v>
      </c>
      <c r="R73" s="16">
        <v>4606</v>
      </c>
      <c r="S73" s="16">
        <v>-2185</v>
      </c>
      <c r="T73" s="16"/>
      <c r="U73" s="16">
        <v>6115</v>
      </c>
    </row>
    <row r="74" spans="1:21" x14ac:dyDescent="0.25">
      <c r="A74" s="18" t="s">
        <v>81</v>
      </c>
      <c r="B74" s="10"/>
      <c r="C74" s="11"/>
      <c r="D74" s="20"/>
      <c r="E74" s="10"/>
      <c r="F74" s="11"/>
      <c r="G74" s="19"/>
      <c r="H74" s="20"/>
      <c r="I74" s="10"/>
      <c r="J74" s="11"/>
      <c r="K74" s="20"/>
      <c r="L74" s="10"/>
      <c r="M74" s="11"/>
      <c r="N74" s="20"/>
      <c r="O74" s="11"/>
      <c r="P74" s="16">
        <v>0</v>
      </c>
      <c r="Q74" s="16">
        <v>0</v>
      </c>
      <c r="R74" s="16">
        <v>0</v>
      </c>
      <c r="S74" s="16">
        <v>0</v>
      </c>
      <c r="T74" s="16"/>
      <c r="U74" s="16">
        <v>0</v>
      </c>
    </row>
    <row r="75" spans="1:21" x14ac:dyDescent="0.25">
      <c r="A75" s="18" t="s">
        <v>82</v>
      </c>
      <c r="B75" s="10"/>
      <c r="C75" s="11"/>
      <c r="D75" s="20"/>
      <c r="E75" s="10"/>
      <c r="F75" s="11"/>
      <c r="G75" s="19"/>
      <c r="H75" s="20"/>
      <c r="I75" s="10"/>
      <c r="J75" s="11"/>
      <c r="K75" s="20"/>
      <c r="L75" s="10"/>
      <c r="M75" s="11"/>
      <c r="N75" s="20"/>
      <c r="O75" s="11"/>
      <c r="P75" s="16">
        <v>0</v>
      </c>
      <c r="Q75" s="16">
        <v>0</v>
      </c>
      <c r="R75" s="16">
        <v>0</v>
      </c>
      <c r="S75" s="16">
        <v>0</v>
      </c>
      <c r="T75" s="16"/>
      <c r="U75" s="16">
        <v>0</v>
      </c>
    </row>
    <row r="76" spans="1:21" x14ac:dyDescent="0.25">
      <c r="A76" s="18" t="s">
        <v>83</v>
      </c>
      <c r="B76" s="10"/>
      <c r="C76" s="11"/>
      <c r="D76" s="20"/>
      <c r="E76" s="10"/>
      <c r="F76" s="11"/>
      <c r="G76" s="19"/>
      <c r="H76" s="20"/>
      <c r="I76" s="10"/>
      <c r="J76" s="11"/>
      <c r="K76" s="20"/>
      <c r="L76" s="10"/>
      <c r="M76" s="11"/>
      <c r="N76" s="20"/>
      <c r="O76" s="11"/>
      <c r="P76" s="19"/>
      <c r="Q76" s="16">
        <v>67547</v>
      </c>
      <c r="R76" s="16">
        <v>0</v>
      </c>
      <c r="S76" s="16">
        <v>67547</v>
      </c>
      <c r="T76" s="16">
        <v>77000</v>
      </c>
      <c r="U76" s="16">
        <v>67274</v>
      </c>
    </row>
    <row r="77" spans="1:21" x14ac:dyDescent="0.25">
      <c r="A77" s="18" t="s">
        <v>84</v>
      </c>
      <c r="B77" s="10"/>
      <c r="C77" s="11"/>
      <c r="D77" s="20"/>
      <c r="E77" s="10"/>
      <c r="F77" s="11"/>
      <c r="G77" s="19"/>
      <c r="H77" s="15">
        <v>0</v>
      </c>
      <c r="I77" s="10"/>
      <c r="J77" s="11"/>
      <c r="K77" s="15">
        <v>0</v>
      </c>
      <c r="L77" s="10"/>
      <c r="M77" s="11"/>
      <c r="N77" s="15">
        <v>0</v>
      </c>
      <c r="O77" s="11"/>
      <c r="P77" s="19"/>
      <c r="Q77" s="16">
        <v>0</v>
      </c>
      <c r="R77" s="16">
        <v>0</v>
      </c>
      <c r="S77" s="16">
        <v>0</v>
      </c>
      <c r="T77" s="16">
        <v>0</v>
      </c>
      <c r="U77" s="16">
        <v>0</v>
      </c>
    </row>
    <row r="78" spans="1:21" x14ac:dyDescent="0.25">
      <c r="A78" s="18" t="s">
        <v>85</v>
      </c>
      <c r="B78" s="10"/>
      <c r="C78" s="11"/>
      <c r="D78" s="20"/>
      <c r="E78" s="10"/>
      <c r="F78" s="11"/>
      <c r="G78" s="19"/>
      <c r="H78" s="20"/>
      <c r="I78" s="10"/>
      <c r="J78" s="11"/>
      <c r="K78" s="20"/>
      <c r="L78" s="10"/>
      <c r="M78" s="11"/>
      <c r="N78" s="20"/>
      <c r="O78" s="11"/>
      <c r="P78" s="19"/>
      <c r="Q78" s="16">
        <v>288518</v>
      </c>
      <c r="R78" s="16">
        <v>288667</v>
      </c>
      <c r="S78" s="16">
        <v>-149</v>
      </c>
      <c r="T78" s="16">
        <v>0</v>
      </c>
      <c r="U78" s="16">
        <v>0</v>
      </c>
    </row>
    <row r="79" spans="1:21" x14ac:dyDescent="0.25">
      <c r="A79" s="18" t="s">
        <v>86</v>
      </c>
      <c r="B79" s="10"/>
      <c r="C79" s="11"/>
      <c r="D79" s="20"/>
      <c r="E79" s="10"/>
      <c r="F79" s="11"/>
      <c r="G79" s="19"/>
      <c r="H79" s="20"/>
      <c r="I79" s="10"/>
      <c r="J79" s="11"/>
      <c r="K79" s="20"/>
      <c r="L79" s="10"/>
      <c r="M79" s="11"/>
      <c r="N79" s="20"/>
      <c r="O79" s="11"/>
      <c r="P79" s="19"/>
      <c r="Q79" s="16">
        <v>0</v>
      </c>
      <c r="R79" s="16">
        <v>0</v>
      </c>
      <c r="S79" s="16">
        <v>0</v>
      </c>
      <c r="T79" s="16">
        <v>0</v>
      </c>
      <c r="U79" s="16">
        <v>0</v>
      </c>
    </row>
    <row r="80" spans="1:21" x14ac:dyDescent="0.25">
      <c r="A80" s="18" t="s">
        <v>87</v>
      </c>
      <c r="B80" s="10"/>
      <c r="C80" s="11"/>
      <c r="D80" s="20"/>
      <c r="E80" s="10"/>
      <c r="F80" s="11"/>
      <c r="G80" s="19"/>
      <c r="H80" s="20"/>
      <c r="I80" s="10"/>
      <c r="J80" s="11"/>
      <c r="K80" s="20"/>
      <c r="L80" s="10"/>
      <c r="M80" s="11"/>
      <c r="N80" s="20"/>
      <c r="O80" s="11"/>
      <c r="P80" s="19"/>
      <c r="Q80" s="16">
        <v>124260</v>
      </c>
      <c r="R80" s="16">
        <v>0</v>
      </c>
      <c r="S80" s="16">
        <v>124260</v>
      </c>
      <c r="T80" s="16">
        <v>111000</v>
      </c>
      <c r="U80" s="16">
        <v>87751</v>
      </c>
    </row>
    <row r="81" spans="1:21" x14ac:dyDescent="0.25">
      <c r="A81" s="18" t="s">
        <v>88</v>
      </c>
      <c r="B81" s="10"/>
      <c r="C81" s="11"/>
      <c r="D81" s="20"/>
      <c r="E81" s="10"/>
      <c r="F81" s="11"/>
      <c r="G81" s="19"/>
      <c r="H81" s="20"/>
      <c r="I81" s="10"/>
      <c r="J81" s="11"/>
      <c r="K81" s="20"/>
      <c r="L81" s="10"/>
      <c r="M81" s="11"/>
      <c r="N81" s="20"/>
      <c r="O81" s="11"/>
      <c r="P81" s="19"/>
      <c r="Q81" s="16">
        <v>72000</v>
      </c>
      <c r="R81" s="16">
        <v>0</v>
      </c>
      <c r="S81" s="16">
        <v>72000</v>
      </c>
      <c r="T81" s="16">
        <v>72000</v>
      </c>
      <c r="U81" s="16">
        <v>0</v>
      </c>
    </row>
    <row r="82" spans="1:21" x14ac:dyDescent="0.25">
      <c r="A82" s="18" t="s">
        <v>89</v>
      </c>
      <c r="B82" s="10"/>
      <c r="C82" s="11"/>
      <c r="D82" s="20"/>
      <c r="E82" s="10"/>
      <c r="F82" s="11"/>
      <c r="G82" s="19"/>
      <c r="H82" s="20"/>
      <c r="I82" s="10"/>
      <c r="J82" s="11"/>
      <c r="K82" s="20"/>
      <c r="L82" s="10"/>
      <c r="M82" s="11"/>
      <c r="N82" s="20"/>
      <c r="O82" s="11"/>
      <c r="P82" s="19"/>
      <c r="Q82" s="16">
        <v>0</v>
      </c>
      <c r="R82" s="16">
        <v>0</v>
      </c>
      <c r="S82" s="16">
        <v>0</v>
      </c>
      <c r="T82" s="16">
        <v>0</v>
      </c>
      <c r="U82" s="16">
        <v>0</v>
      </c>
    </row>
    <row r="83" spans="1:21" x14ac:dyDescent="0.25">
      <c r="A83" s="18" t="s">
        <v>90</v>
      </c>
      <c r="B83" s="10"/>
      <c r="C83" s="11"/>
      <c r="D83" s="20"/>
      <c r="E83" s="10"/>
      <c r="F83" s="11"/>
      <c r="G83" s="19"/>
      <c r="H83" s="20"/>
      <c r="I83" s="10"/>
      <c r="J83" s="11"/>
      <c r="K83" s="20"/>
      <c r="L83" s="10"/>
      <c r="M83" s="11"/>
      <c r="N83" s="20"/>
      <c r="O83" s="11"/>
      <c r="P83" s="19"/>
      <c r="Q83" s="16">
        <v>9828289</v>
      </c>
      <c r="R83" s="16">
        <v>974076</v>
      </c>
      <c r="S83" s="16">
        <v>8854213</v>
      </c>
      <c r="T83" s="16">
        <v>7764000</v>
      </c>
      <c r="U83" s="16">
        <v>9201501</v>
      </c>
    </row>
    <row r="84" spans="1:21" x14ac:dyDescent="0.25">
      <c r="A84" s="18" t="s">
        <v>91</v>
      </c>
      <c r="B84" s="10"/>
      <c r="C84" s="11"/>
      <c r="D84" s="15">
        <v>0</v>
      </c>
      <c r="E84" s="10"/>
      <c r="F84" s="11"/>
      <c r="G84" s="16">
        <v>0</v>
      </c>
      <c r="H84" s="15">
        <v>0</v>
      </c>
      <c r="I84" s="10"/>
      <c r="J84" s="11"/>
      <c r="K84" s="15">
        <v>0</v>
      </c>
      <c r="L84" s="10"/>
      <c r="M84" s="11"/>
      <c r="N84" s="15">
        <v>0</v>
      </c>
      <c r="O84" s="11"/>
      <c r="P84" s="19"/>
      <c r="Q84" s="16">
        <v>0</v>
      </c>
      <c r="R84" s="16">
        <v>0</v>
      </c>
      <c r="S84" s="16">
        <v>0</v>
      </c>
      <c r="T84" s="16">
        <v>9080000</v>
      </c>
      <c r="U84" s="16">
        <v>0</v>
      </c>
    </row>
    <row r="85" spans="1:21" ht="409.6" hidden="1" customHeight="1" x14ac:dyDescent="0.25"/>
  </sheetData>
  <mergeCells count="390">
    <mergeCell ref="A83:C83"/>
    <mergeCell ref="D83:F83"/>
    <mergeCell ref="H83:J83"/>
    <mergeCell ref="K83:M83"/>
    <mergeCell ref="N83:O83"/>
    <mergeCell ref="A84:C84"/>
    <mergeCell ref="D84:F84"/>
    <mergeCell ref="H84:J84"/>
    <mergeCell ref="K84:M84"/>
    <mergeCell ref="N84:O84"/>
    <mergeCell ref="A81:C81"/>
    <mergeCell ref="D81:F81"/>
    <mergeCell ref="H81:J81"/>
    <mergeCell ref="K81:M81"/>
    <mergeCell ref="N81:O81"/>
    <mergeCell ref="A82:C82"/>
    <mergeCell ref="D82:F82"/>
    <mergeCell ref="H82:J82"/>
    <mergeCell ref="K82:M82"/>
    <mergeCell ref="N82:O82"/>
    <mergeCell ref="A79:C79"/>
    <mergeCell ref="D79:F79"/>
    <mergeCell ref="H79:J79"/>
    <mergeCell ref="K79:M79"/>
    <mergeCell ref="N79:O79"/>
    <mergeCell ref="A80:C80"/>
    <mergeCell ref="D80:F80"/>
    <mergeCell ref="H80:J80"/>
    <mergeCell ref="K80:M80"/>
    <mergeCell ref="N80:O80"/>
    <mergeCell ref="A77:C77"/>
    <mergeCell ref="D77:F77"/>
    <mergeCell ref="H77:J77"/>
    <mergeCell ref="K77:M77"/>
    <mergeCell ref="N77:O77"/>
    <mergeCell ref="A78:C78"/>
    <mergeCell ref="D78:F78"/>
    <mergeCell ref="H78:J78"/>
    <mergeCell ref="K78:M78"/>
    <mergeCell ref="N78:O78"/>
    <mergeCell ref="A75:C75"/>
    <mergeCell ref="D75:F75"/>
    <mergeCell ref="H75:J75"/>
    <mergeCell ref="K75:M75"/>
    <mergeCell ref="N75:O75"/>
    <mergeCell ref="A76:C76"/>
    <mergeCell ref="D76:F76"/>
    <mergeCell ref="H76:J76"/>
    <mergeCell ref="K76:M76"/>
    <mergeCell ref="N76:O76"/>
    <mergeCell ref="A73:C73"/>
    <mergeCell ref="D73:F73"/>
    <mergeCell ref="H73:J73"/>
    <mergeCell ref="K73:M73"/>
    <mergeCell ref="N73:O73"/>
    <mergeCell ref="A74:C74"/>
    <mergeCell ref="D74:F74"/>
    <mergeCell ref="H74:J74"/>
    <mergeCell ref="K74:M74"/>
    <mergeCell ref="N74:O74"/>
    <mergeCell ref="A71:C71"/>
    <mergeCell ref="D71:F71"/>
    <mergeCell ref="H71:J71"/>
    <mergeCell ref="K71:M71"/>
    <mergeCell ref="N71:O71"/>
    <mergeCell ref="A72:C72"/>
    <mergeCell ref="D72:F72"/>
    <mergeCell ref="H72:J72"/>
    <mergeCell ref="K72:M72"/>
    <mergeCell ref="N72:O72"/>
    <mergeCell ref="A69:C69"/>
    <mergeCell ref="D69:F69"/>
    <mergeCell ref="H69:J69"/>
    <mergeCell ref="K69:M69"/>
    <mergeCell ref="N69:O69"/>
    <mergeCell ref="A70:C70"/>
    <mergeCell ref="D70:F70"/>
    <mergeCell ref="H70:J70"/>
    <mergeCell ref="K70:M70"/>
    <mergeCell ref="N70:O70"/>
    <mergeCell ref="A67:C67"/>
    <mergeCell ref="D67:F67"/>
    <mergeCell ref="H67:J67"/>
    <mergeCell ref="K67:M67"/>
    <mergeCell ref="N67:O67"/>
    <mergeCell ref="A68:C68"/>
    <mergeCell ref="D68:F68"/>
    <mergeCell ref="H68:J68"/>
    <mergeCell ref="K68:M68"/>
    <mergeCell ref="N68:O68"/>
    <mergeCell ref="A65:C65"/>
    <mergeCell ref="D65:F65"/>
    <mergeCell ref="H65:J65"/>
    <mergeCell ref="K65:M65"/>
    <mergeCell ref="N65:O65"/>
    <mergeCell ref="A66:C66"/>
    <mergeCell ref="D66:F66"/>
    <mergeCell ref="H66:J66"/>
    <mergeCell ref="K66:M66"/>
    <mergeCell ref="N66:O66"/>
    <mergeCell ref="A63:C63"/>
    <mergeCell ref="D63:F63"/>
    <mergeCell ref="H63:J63"/>
    <mergeCell ref="K63:M63"/>
    <mergeCell ref="N63:O63"/>
    <mergeCell ref="A64:C64"/>
    <mergeCell ref="D64:F64"/>
    <mergeCell ref="H64:J64"/>
    <mergeCell ref="K64:M64"/>
    <mergeCell ref="N64:O64"/>
    <mergeCell ref="A61:C61"/>
    <mergeCell ref="D61:F61"/>
    <mergeCell ref="H61:J61"/>
    <mergeCell ref="K61:M61"/>
    <mergeCell ref="N61:O61"/>
    <mergeCell ref="A62:C62"/>
    <mergeCell ref="D62:F62"/>
    <mergeCell ref="H62:J62"/>
    <mergeCell ref="K62:M62"/>
    <mergeCell ref="N62:O62"/>
    <mergeCell ref="A59:C59"/>
    <mergeCell ref="D59:F59"/>
    <mergeCell ref="H59:J59"/>
    <mergeCell ref="K59:M59"/>
    <mergeCell ref="N59:O59"/>
    <mergeCell ref="A60:C60"/>
    <mergeCell ref="D60:F60"/>
    <mergeCell ref="H60:J60"/>
    <mergeCell ref="K60:M60"/>
    <mergeCell ref="N60:O60"/>
    <mergeCell ref="A57:C57"/>
    <mergeCell ref="D57:F57"/>
    <mergeCell ref="H57:J57"/>
    <mergeCell ref="K57:M57"/>
    <mergeCell ref="N57:O57"/>
    <mergeCell ref="A58:C58"/>
    <mergeCell ref="D58:F58"/>
    <mergeCell ref="H58:J58"/>
    <mergeCell ref="K58:M58"/>
    <mergeCell ref="N58:O58"/>
    <mergeCell ref="A55:C55"/>
    <mergeCell ref="D55:F55"/>
    <mergeCell ref="H55:J55"/>
    <mergeCell ref="K55:M55"/>
    <mergeCell ref="N55:O55"/>
    <mergeCell ref="A56:C56"/>
    <mergeCell ref="D56:F56"/>
    <mergeCell ref="H56:J56"/>
    <mergeCell ref="K56:M56"/>
    <mergeCell ref="N56:O56"/>
    <mergeCell ref="A53:C53"/>
    <mergeCell ref="D53:F53"/>
    <mergeCell ref="H53:J53"/>
    <mergeCell ref="K53:M53"/>
    <mergeCell ref="N53:O53"/>
    <mergeCell ref="A54:C54"/>
    <mergeCell ref="D54:F54"/>
    <mergeCell ref="H54:J54"/>
    <mergeCell ref="K54:M54"/>
    <mergeCell ref="N54:O54"/>
    <mergeCell ref="A51:C51"/>
    <mergeCell ref="D51:F51"/>
    <mergeCell ref="H51:J51"/>
    <mergeCell ref="K51:M51"/>
    <mergeCell ref="N51:O51"/>
    <mergeCell ref="A52:C52"/>
    <mergeCell ref="D52:F52"/>
    <mergeCell ref="H52:J52"/>
    <mergeCell ref="K52:M52"/>
    <mergeCell ref="N52:O52"/>
    <mergeCell ref="A49:C49"/>
    <mergeCell ref="D49:F49"/>
    <mergeCell ref="H49:J49"/>
    <mergeCell ref="K49:M49"/>
    <mergeCell ref="N49:O49"/>
    <mergeCell ref="A50:C50"/>
    <mergeCell ref="D50:F50"/>
    <mergeCell ref="H50:J50"/>
    <mergeCell ref="K50:M50"/>
    <mergeCell ref="N50:O50"/>
    <mergeCell ref="A47:C47"/>
    <mergeCell ref="D47:F47"/>
    <mergeCell ref="H47:J47"/>
    <mergeCell ref="K47:M47"/>
    <mergeCell ref="N47:O47"/>
    <mergeCell ref="A48:C48"/>
    <mergeCell ref="D48:F48"/>
    <mergeCell ref="H48:J48"/>
    <mergeCell ref="K48:M48"/>
    <mergeCell ref="N48:O48"/>
    <mergeCell ref="A45:C45"/>
    <mergeCell ref="D45:F45"/>
    <mergeCell ref="H45:J45"/>
    <mergeCell ref="K45:M45"/>
    <mergeCell ref="N45:O45"/>
    <mergeCell ref="A46:C46"/>
    <mergeCell ref="D46:F46"/>
    <mergeCell ref="H46:J46"/>
    <mergeCell ref="K46:M46"/>
    <mergeCell ref="N46:O46"/>
    <mergeCell ref="A43:C43"/>
    <mergeCell ref="D43:F43"/>
    <mergeCell ref="H43:J43"/>
    <mergeCell ref="K43:M43"/>
    <mergeCell ref="N43:O43"/>
    <mergeCell ref="A44:C44"/>
    <mergeCell ref="D44:F44"/>
    <mergeCell ref="H44:J44"/>
    <mergeCell ref="K44:M44"/>
    <mergeCell ref="N44:O44"/>
    <mergeCell ref="A41:C41"/>
    <mergeCell ref="D41:F41"/>
    <mergeCell ref="H41:J41"/>
    <mergeCell ref="K41:M41"/>
    <mergeCell ref="N41:O41"/>
    <mergeCell ref="A42:C42"/>
    <mergeCell ref="D42:F42"/>
    <mergeCell ref="H42:J42"/>
    <mergeCell ref="K42:M42"/>
    <mergeCell ref="N42:O42"/>
    <mergeCell ref="A39:C39"/>
    <mergeCell ref="D39:F39"/>
    <mergeCell ref="H39:J39"/>
    <mergeCell ref="K39:M39"/>
    <mergeCell ref="N39:O39"/>
    <mergeCell ref="A40:C40"/>
    <mergeCell ref="D40:F40"/>
    <mergeCell ref="H40:J40"/>
    <mergeCell ref="K40:M40"/>
    <mergeCell ref="N40:O40"/>
    <mergeCell ref="A37:C37"/>
    <mergeCell ref="D37:F37"/>
    <mergeCell ref="H37:J37"/>
    <mergeCell ref="K37:M37"/>
    <mergeCell ref="N37:O37"/>
    <mergeCell ref="A38:C38"/>
    <mergeCell ref="D38:F38"/>
    <mergeCell ref="H38:J38"/>
    <mergeCell ref="K38:M38"/>
    <mergeCell ref="N38:O38"/>
    <mergeCell ref="A35:C35"/>
    <mergeCell ref="D35:F35"/>
    <mergeCell ref="H35:J35"/>
    <mergeCell ref="K35:M35"/>
    <mergeCell ref="N35:O35"/>
    <mergeCell ref="A36:C36"/>
    <mergeCell ref="D36:F36"/>
    <mergeCell ref="H36:J36"/>
    <mergeCell ref="K36:M36"/>
    <mergeCell ref="N36:O36"/>
    <mergeCell ref="A33:C33"/>
    <mergeCell ref="D33:F33"/>
    <mergeCell ref="H33:J33"/>
    <mergeCell ref="K33:M33"/>
    <mergeCell ref="N33:O33"/>
    <mergeCell ref="A34:C34"/>
    <mergeCell ref="D34:F34"/>
    <mergeCell ref="H34:J34"/>
    <mergeCell ref="K34:M34"/>
    <mergeCell ref="N34:O34"/>
    <mergeCell ref="A31:C31"/>
    <mergeCell ref="D31:F31"/>
    <mergeCell ref="H31:J31"/>
    <mergeCell ref="K31:M31"/>
    <mergeCell ref="N31:O31"/>
    <mergeCell ref="A32:C32"/>
    <mergeCell ref="D32:F32"/>
    <mergeCell ref="H32:J32"/>
    <mergeCell ref="K32:M32"/>
    <mergeCell ref="N32:O32"/>
    <mergeCell ref="A29:C29"/>
    <mergeCell ref="D29:F29"/>
    <mergeCell ref="H29:J29"/>
    <mergeCell ref="K29:M29"/>
    <mergeCell ref="N29:O29"/>
    <mergeCell ref="A30:C30"/>
    <mergeCell ref="D30:F30"/>
    <mergeCell ref="H30:J30"/>
    <mergeCell ref="K30:M30"/>
    <mergeCell ref="N30:O30"/>
    <mergeCell ref="A27:C27"/>
    <mergeCell ref="D27:F27"/>
    <mergeCell ref="H27:J27"/>
    <mergeCell ref="K27:M27"/>
    <mergeCell ref="N27:O27"/>
    <mergeCell ref="A28:C28"/>
    <mergeCell ref="D28:F28"/>
    <mergeCell ref="H28:J28"/>
    <mergeCell ref="K28:M28"/>
    <mergeCell ref="N28:O28"/>
    <mergeCell ref="A25:C25"/>
    <mergeCell ref="D25:F25"/>
    <mergeCell ref="H25:J25"/>
    <mergeCell ref="K25:M25"/>
    <mergeCell ref="N25:O25"/>
    <mergeCell ref="A26:C26"/>
    <mergeCell ref="D26:F26"/>
    <mergeCell ref="H26:J26"/>
    <mergeCell ref="K26:M26"/>
    <mergeCell ref="N26:O26"/>
    <mergeCell ref="A23:C23"/>
    <mergeCell ref="D23:F23"/>
    <mergeCell ref="H23:J23"/>
    <mergeCell ref="K23:M23"/>
    <mergeCell ref="N23:O23"/>
    <mergeCell ref="A24:C24"/>
    <mergeCell ref="D24:F24"/>
    <mergeCell ref="H24:J24"/>
    <mergeCell ref="K24:M24"/>
    <mergeCell ref="N24:O24"/>
    <mergeCell ref="A21:C21"/>
    <mergeCell ref="D21:F21"/>
    <mergeCell ref="H21:J21"/>
    <mergeCell ref="K21:M21"/>
    <mergeCell ref="N21:O21"/>
    <mergeCell ref="A22:C22"/>
    <mergeCell ref="D22:F22"/>
    <mergeCell ref="H22:J22"/>
    <mergeCell ref="K22:M22"/>
    <mergeCell ref="N22:O22"/>
    <mergeCell ref="A19:C19"/>
    <mergeCell ref="D19:F19"/>
    <mergeCell ref="H19:J19"/>
    <mergeCell ref="K19:M19"/>
    <mergeCell ref="N19:O19"/>
    <mergeCell ref="A20:C20"/>
    <mergeCell ref="D20:F20"/>
    <mergeCell ref="H20:J20"/>
    <mergeCell ref="K20:M20"/>
    <mergeCell ref="N20:O20"/>
    <mergeCell ref="A17:C17"/>
    <mergeCell ref="D17:F17"/>
    <mergeCell ref="H17:J17"/>
    <mergeCell ref="K17:M17"/>
    <mergeCell ref="N17:O17"/>
    <mergeCell ref="A18:C18"/>
    <mergeCell ref="D18:F18"/>
    <mergeCell ref="H18:J18"/>
    <mergeCell ref="K18:M18"/>
    <mergeCell ref="N18:O18"/>
    <mergeCell ref="A15:C15"/>
    <mergeCell ref="D15:F15"/>
    <mergeCell ref="H15:J15"/>
    <mergeCell ref="K15:M15"/>
    <mergeCell ref="N15:O15"/>
    <mergeCell ref="A16:C16"/>
    <mergeCell ref="D16:F16"/>
    <mergeCell ref="H16:J16"/>
    <mergeCell ref="K16:M16"/>
    <mergeCell ref="N16:O16"/>
    <mergeCell ref="A13:C13"/>
    <mergeCell ref="D13:F13"/>
    <mergeCell ref="H13:J13"/>
    <mergeCell ref="K13:M13"/>
    <mergeCell ref="N13:O13"/>
    <mergeCell ref="A14:C14"/>
    <mergeCell ref="D14:F14"/>
    <mergeCell ref="H14:J14"/>
    <mergeCell ref="K14:M14"/>
    <mergeCell ref="N14:O14"/>
    <mergeCell ref="A11:C11"/>
    <mergeCell ref="D11:F11"/>
    <mergeCell ref="H11:J11"/>
    <mergeCell ref="K11:M11"/>
    <mergeCell ref="N11:O11"/>
    <mergeCell ref="A12:C12"/>
    <mergeCell ref="D12:F12"/>
    <mergeCell ref="H12:J12"/>
    <mergeCell ref="K12:M12"/>
    <mergeCell ref="N12:O12"/>
    <mergeCell ref="A9:C9"/>
    <mergeCell ref="D9:F9"/>
    <mergeCell ref="H9:J9"/>
    <mergeCell ref="K9:M9"/>
    <mergeCell ref="N9:O9"/>
    <mergeCell ref="A10:C10"/>
    <mergeCell ref="D10:F10"/>
    <mergeCell ref="H10:J10"/>
    <mergeCell ref="K10:M10"/>
    <mergeCell ref="N10:O10"/>
    <mergeCell ref="A2:A6"/>
    <mergeCell ref="C3:D4"/>
    <mergeCell ref="J3:K4"/>
    <mergeCell ref="M3:N4"/>
    <mergeCell ref="F4:H5"/>
    <mergeCell ref="A8:C8"/>
    <mergeCell ref="D8:F8"/>
    <mergeCell ref="H8:J8"/>
    <mergeCell ref="K8:M8"/>
    <mergeCell ref="N8:O8"/>
  </mergeCells>
  <pageMargins left="0.98425196850393704" right="0.98425196850393704" top="0.98425196850393704" bottom="0.98425196850393704" header="0.98425196850393704" footer="0.98425196850393704"/>
  <pageSetup paperSize="9" orientation="portrait" horizontalDpi="0" verticalDpi="0"/>
  <headerFooter alignWithMargins="0">
    <oddFooter>&amp;L&amp;C&amp;R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0"/>
  <sheetViews>
    <sheetView showGridLines="0" tabSelected="1" workbookViewId="0">
      <pane ySplit="1" topLeftCell="A2" activePane="bottomLeft" state="frozenSplit"/>
      <selection pane="bottomLeft"/>
    </sheetView>
  </sheetViews>
  <sheetFormatPr defaultRowHeight="13.2" x14ac:dyDescent="0.25"/>
  <cols>
    <col min="1" max="1" width="58" customWidth="1"/>
    <col min="2" max="2" width="1.33203125" customWidth="1"/>
    <col min="3" max="3" width="3.5546875" customWidth="1"/>
    <col min="4" max="4" width="12.109375" customWidth="1"/>
    <col min="5" max="5" width="0.33203125" customWidth="1"/>
    <col min="6" max="6" width="0" hidden="1" customWidth="1"/>
    <col min="7" max="7" width="0.33203125" customWidth="1"/>
    <col min="8" max="8" width="2.33203125" customWidth="1"/>
    <col min="9" max="9" width="18.88671875" customWidth="1"/>
    <col min="10" max="10" width="0.88671875" customWidth="1"/>
    <col min="11" max="11" width="0.33203125" customWidth="1"/>
    <col min="12" max="12" width="1.5546875" customWidth="1"/>
    <col min="13" max="13" width="7.6640625" customWidth="1"/>
    <col min="14" max="14" width="0.33203125" customWidth="1"/>
    <col min="15" max="15" width="1" customWidth="1"/>
    <col min="16" max="16" width="0.33203125" customWidth="1"/>
    <col min="17" max="17" width="6.33203125" customWidth="1"/>
    <col min="18" max="18" width="4.44140625" customWidth="1"/>
    <col min="19" max="19" width="0.33203125" customWidth="1"/>
    <col min="20" max="20" width="9.88671875" customWidth="1"/>
    <col min="21" max="21" width="0.88671875" customWidth="1"/>
    <col min="22" max="22" width="3.109375" customWidth="1"/>
    <col min="23" max="28" width="18.88671875" customWidth="1"/>
    <col min="29" max="29" width="0" hidden="1" customWidth="1"/>
    <col min="30" max="30" width="1.33203125" customWidth="1"/>
  </cols>
  <sheetData>
    <row r="1" spans="1:28" ht="7.2" customHeight="1" x14ac:dyDescent="0.25"/>
    <row r="2" spans="1:28" ht="14.1" customHeight="1" x14ac:dyDescent="0.25"/>
    <row r="3" spans="1:28" ht="19.95" customHeight="1" x14ac:dyDescent="0.25">
      <c r="A3" s="1" t="s">
        <v>92</v>
      </c>
      <c r="D3" s="22" t="s">
        <v>93</v>
      </c>
      <c r="F3" s="1" t="s">
        <v>3</v>
      </c>
      <c r="G3" s="23"/>
      <c r="H3" s="23"/>
      <c r="I3" s="23"/>
      <c r="J3" s="23"/>
      <c r="K3" s="23"/>
      <c r="L3" s="23"/>
      <c r="M3" s="23"/>
      <c r="N3" s="23"/>
      <c r="O3" s="24"/>
      <c r="Q3" s="1" t="s">
        <v>2</v>
      </c>
      <c r="R3" s="24"/>
      <c r="T3" s="25">
        <v>872</v>
      </c>
      <c r="U3" s="24"/>
    </row>
    <row r="4" spans="1:28" x14ac:dyDescent="0.25">
      <c r="A4" s="2"/>
    </row>
    <row r="5" spans="1:28" x14ac:dyDescent="0.25">
      <c r="A5" s="2"/>
      <c r="G5" s="26" t="s">
        <v>94</v>
      </c>
      <c r="H5" s="6"/>
      <c r="I5" s="6"/>
      <c r="J5" s="3"/>
    </row>
    <row r="6" spans="1:28" x14ac:dyDescent="0.25">
      <c r="A6" s="2"/>
      <c r="D6" s="1" t="s">
        <v>95</v>
      </c>
      <c r="G6" s="27"/>
      <c r="H6" s="28"/>
      <c r="I6" s="28"/>
      <c r="J6" s="29"/>
      <c r="M6" s="1" t="s">
        <v>96</v>
      </c>
    </row>
    <row r="7" spans="1:28" x14ac:dyDescent="0.25">
      <c r="A7" s="2"/>
      <c r="D7" s="2"/>
      <c r="G7" s="4"/>
      <c r="H7" s="7"/>
      <c r="I7" s="7"/>
      <c r="J7" s="5"/>
      <c r="M7" s="2"/>
      <c r="O7" s="26" t="s">
        <v>94</v>
      </c>
      <c r="P7" s="6"/>
      <c r="Q7" s="6"/>
      <c r="R7" s="6"/>
      <c r="S7" s="6"/>
      <c r="T7" s="3"/>
    </row>
    <row r="8" spans="1:28" x14ac:dyDescent="0.25">
      <c r="A8" s="2"/>
      <c r="D8" s="8"/>
      <c r="M8" s="8"/>
      <c r="O8" s="27"/>
      <c r="P8" s="28"/>
      <c r="Q8" s="28"/>
      <c r="R8" s="28"/>
      <c r="S8" s="28"/>
      <c r="T8" s="29"/>
    </row>
    <row r="9" spans="1:28" x14ac:dyDescent="0.25">
      <c r="A9" s="2"/>
      <c r="O9" s="4"/>
      <c r="P9" s="7"/>
      <c r="Q9" s="7"/>
      <c r="R9" s="7"/>
      <c r="S9" s="7"/>
      <c r="T9" s="5"/>
    </row>
    <row r="10" spans="1:28" x14ac:dyDescent="0.25">
      <c r="A10" s="2"/>
    </row>
    <row r="11" spans="1:28" x14ac:dyDescent="0.25">
      <c r="A11" s="8"/>
      <c r="D11" s="1" t="s">
        <v>97</v>
      </c>
      <c r="H11" s="26" t="s">
        <v>94</v>
      </c>
      <c r="I11" s="6"/>
      <c r="J11" s="6"/>
      <c r="K11" s="3"/>
    </row>
    <row r="12" spans="1:28" x14ac:dyDescent="0.25">
      <c r="D12" s="8"/>
      <c r="H12" s="4"/>
      <c r="I12" s="7"/>
      <c r="J12" s="7"/>
      <c r="K12" s="5"/>
    </row>
    <row r="13" spans="1:28" ht="21.6" customHeight="1" x14ac:dyDescent="0.25"/>
    <row r="14" spans="1:28" ht="41.4" x14ac:dyDescent="0.25">
      <c r="A14" s="30"/>
      <c r="B14" s="31"/>
      <c r="C14" s="32" t="s">
        <v>98</v>
      </c>
      <c r="D14" s="33"/>
      <c r="E14" s="33"/>
      <c r="F14" s="33"/>
      <c r="G14" s="33"/>
      <c r="H14" s="31"/>
      <c r="I14" s="34" t="s">
        <v>99</v>
      </c>
      <c r="J14" s="32" t="s">
        <v>100</v>
      </c>
      <c r="K14" s="33"/>
      <c r="L14" s="33"/>
      <c r="M14" s="33"/>
      <c r="N14" s="33"/>
      <c r="O14" s="33"/>
      <c r="P14" s="33"/>
      <c r="Q14" s="31"/>
      <c r="R14" s="32" t="s">
        <v>101</v>
      </c>
      <c r="S14" s="33"/>
      <c r="T14" s="33"/>
      <c r="U14" s="33"/>
      <c r="V14" s="31"/>
      <c r="W14" s="34" t="s">
        <v>102</v>
      </c>
      <c r="X14" s="34" t="s">
        <v>103</v>
      </c>
      <c r="Y14" s="34" t="s">
        <v>104</v>
      </c>
      <c r="Z14" s="34" t="s">
        <v>105</v>
      </c>
      <c r="AA14" s="34" t="s">
        <v>106</v>
      </c>
      <c r="AB14" s="34" t="s">
        <v>107</v>
      </c>
    </row>
    <row r="15" spans="1:28" ht="13.8" x14ac:dyDescent="0.25">
      <c r="A15" s="30"/>
      <c r="B15" s="31"/>
      <c r="C15" s="32" t="s">
        <v>108</v>
      </c>
      <c r="D15" s="33"/>
      <c r="E15" s="33"/>
      <c r="F15" s="33"/>
      <c r="G15" s="33"/>
      <c r="H15" s="31"/>
      <c r="I15" s="34" t="s">
        <v>109</v>
      </c>
      <c r="J15" s="32" t="s">
        <v>110</v>
      </c>
      <c r="K15" s="33"/>
      <c r="L15" s="33"/>
      <c r="M15" s="33"/>
      <c r="N15" s="33"/>
      <c r="O15" s="33"/>
      <c r="P15" s="33"/>
      <c r="Q15" s="31"/>
      <c r="R15" s="32" t="s">
        <v>111</v>
      </c>
      <c r="S15" s="33"/>
      <c r="T15" s="33"/>
      <c r="U15" s="33"/>
      <c r="V15" s="31"/>
      <c r="W15" s="34" t="s">
        <v>112</v>
      </c>
      <c r="X15" s="34" t="s">
        <v>113</v>
      </c>
      <c r="Y15" s="34" t="s">
        <v>114</v>
      </c>
      <c r="Z15" s="34" t="s">
        <v>115</v>
      </c>
      <c r="AA15" s="34" t="s">
        <v>116</v>
      </c>
      <c r="AB15" s="34" t="s">
        <v>117</v>
      </c>
    </row>
    <row r="16" spans="1:28" x14ac:dyDescent="0.25">
      <c r="A16" s="35" t="s">
        <v>118</v>
      </c>
      <c r="B16" s="31"/>
      <c r="C16" s="36"/>
      <c r="D16" s="33"/>
      <c r="E16" s="33"/>
      <c r="F16" s="33"/>
      <c r="G16" s="33"/>
      <c r="H16" s="31"/>
      <c r="I16" s="37"/>
      <c r="J16" s="38"/>
      <c r="K16" s="33"/>
      <c r="L16" s="33"/>
      <c r="M16" s="33"/>
      <c r="N16" s="33"/>
      <c r="O16" s="33"/>
      <c r="P16" s="33"/>
      <c r="Q16" s="31"/>
      <c r="R16" s="36"/>
      <c r="S16" s="33"/>
      <c r="T16" s="33"/>
      <c r="U16" s="33"/>
      <c r="V16" s="31"/>
      <c r="W16" s="39"/>
      <c r="X16" s="39"/>
      <c r="Y16" s="39"/>
      <c r="Z16" s="39"/>
      <c r="AA16" s="39"/>
      <c r="AB16" s="39"/>
    </row>
    <row r="17" spans="1:28" x14ac:dyDescent="0.25">
      <c r="A17" s="30" t="s">
        <v>119</v>
      </c>
      <c r="B17" s="31"/>
      <c r="C17" s="36">
        <v>602545</v>
      </c>
      <c r="D17" s="33"/>
      <c r="E17" s="33"/>
      <c r="F17" s="33"/>
      <c r="G17" s="33"/>
      <c r="H17" s="31"/>
      <c r="I17" s="37">
        <v>0</v>
      </c>
      <c r="J17" s="36">
        <v>0</v>
      </c>
      <c r="K17" s="33"/>
      <c r="L17" s="33"/>
      <c r="M17" s="33"/>
      <c r="N17" s="33"/>
      <c r="O17" s="33"/>
      <c r="P17" s="33"/>
      <c r="Q17" s="31"/>
      <c r="R17" s="36">
        <v>0</v>
      </c>
      <c r="S17" s="33"/>
      <c r="T17" s="33"/>
      <c r="U17" s="33"/>
      <c r="V17" s="31"/>
      <c r="W17" s="37">
        <v>602545</v>
      </c>
      <c r="X17" s="37">
        <v>584</v>
      </c>
      <c r="Y17" s="37">
        <v>601961</v>
      </c>
      <c r="Z17" s="37">
        <v>0</v>
      </c>
      <c r="AA17" s="37">
        <v>0</v>
      </c>
      <c r="AB17" s="39">
        <v>601961</v>
      </c>
    </row>
    <row r="18" spans="1:28" x14ac:dyDescent="0.25">
      <c r="A18" s="30" t="s">
        <v>120</v>
      </c>
      <c r="B18" s="31"/>
      <c r="C18" s="36">
        <v>0</v>
      </c>
      <c r="D18" s="33"/>
      <c r="E18" s="33"/>
      <c r="F18" s="33"/>
      <c r="G18" s="33"/>
      <c r="H18" s="31"/>
      <c r="I18" s="37">
        <v>0</v>
      </c>
      <c r="J18" s="36">
        <v>142000</v>
      </c>
      <c r="K18" s="33"/>
      <c r="L18" s="33"/>
      <c r="M18" s="33"/>
      <c r="N18" s="33"/>
      <c r="O18" s="33"/>
      <c r="P18" s="33"/>
      <c r="Q18" s="31"/>
      <c r="R18" s="36">
        <v>0</v>
      </c>
      <c r="S18" s="33"/>
      <c r="T18" s="33"/>
      <c r="U18" s="33"/>
      <c r="V18" s="31"/>
      <c r="W18" s="37">
        <v>142000</v>
      </c>
      <c r="X18" s="37">
        <v>0</v>
      </c>
      <c r="Y18" s="37">
        <v>142000</v>
      </c>
      <c r="Z18" s="37">
        <v>0</v>
      </c>
      <c r="AA18" s="37">
        <v>0</v>
      </c>
      <c r="AB18" s="39">
        <v>142000</v>
      </c>
    </row>
    <row r="19" spans="1:28" x14ac:dyDescent="0.25">
      <c r="A19" s="30" t="s">
        <v>121</v>
      </c>
      <c r="B19" s="31"/>
      <c r="C19" s="36">
        <v>0</v>
      </c>
      <c r="D19" s="33"/>
      <c r="E19" s="33"/>
      <c r="F19" s="33"/>
      <c r="G19" s="33"/>
      <c r="H19" s="31"/>
      <c r="I19" s="37">
        <v>0</v>
      </c>
      <c r="J19" s="36">
        <v>0</v>
      </c>
      <c r="K19" s="33"/>
      <c r="L19" s="33"/>
      <c r="M19" s="33"/>
      <c r="N19" s="33"/>
      <c r="O19" s="33"/>
      <c r="P19" s="33"/>
      <c r="Q19" s="31"/>
      <c r="R19" s="36">
        <v>0</v>
      </c>
      <c r="S19" s="33"/>
      <c r="T19" s="33"/>
      <c r="U19" s="33"/>
      <c r="V19" s="31"/>
      <c r="W19" s="37">
        <v>0</v>
      </c>
      <c r="X19" s="37">
        <v>0</v>
      </c>
      <c r="Y19" s="37">
        <v>0</v>
      </c>
      <c r="Z19" s="37">
        <v>0</v>
      </c>
      <c r="AA19" s="37">
        <v>0</v>
      </c>
      <c r="AB19" s="39">
        <v>0</v>
      </c>
    </row>
    <row r="20" spans="1:28" x14ac:dyDescent="0.25">
      <c r="A20" s="30" t="s">
        <v>122</v>
      </c>
      <c r="B20" s="31"/>
      <c r="C20" s="36">
        <v>820</v>
      </c>
      <c r="D20" s="33"/>
      <c r="E20" s="33"/>
      <c r="F20" s="33"/>
      <c r="G20" s="33"/>
      <c r="H20" s="31"/>
      <c r="I20" s="37">
        <v>0</v>
      </c>
      <c r="J20" s="36">
        <v>0</v>
      </c>
      <c r="K20" s="33"/>
      <c r="L20" s="33"/>
      <c r="M20" s="33"/>
      <c r="N20" s="33"/>
      <c r="O20" s="33"/>
      <c r="P20" s="33"/>
      <c r="Q20" s="31"/>
      <c r="R20" s="36">
        <v>0</v>
      </c>
      <c r="S20" s="33"/>
      <c r="T20" s="33"/>
      <c r="U20" s="33"/>
      <c r="V20" s="31"/>
      <c r="W20" s="37">
        <v>820</v>
      </c>
      <c r="X20" s="37">
        <v>820</v>
      </c>
      <c r="Y20" s="37">
        <v>0</v>
      </c>
      <c r="Z20" s="37">
        <v>0</v>
      </c>
      <c r="AA20" s="37">
        <v>0</v>
      </c>
      <c r="AB20" s="39">
        <v>0</v>
      </c>
    </row>
    <row r="21" spans="1:28" x14ac:dyDescent="0.25">
      <c r="A21" s="30" t="s">
        <v>123</v>
      </c>
      <c r="B21" s="31"/>
      <c r="C21" s="36">
        <v>603365</v>
      </c>
      <c r="D21" s="33"/>
      <c r="E21" s="33"/>
      <c r="F21" s="33"/>
      <c r="G21" s="33"/>
      <c r="H21" s="31"/>
      <c r="I21" s="37">
        <v>0</v>
      </c>
      <c r="J21" s="36">
        <v>142000</v>
      </c>
      <c r="K21" s="33"/>
      <c r="L21" s="33"/>
      <c r="M21" s="33"/>
      <c r="N21" s="33"/>
      <c r="O21" s="33"/>
      <c r="P21" s="33"/>
      <c r="Q21" s="31"/>
      <c r="R21" s="36">
        <v>0</v>
      </c>
      <c r="S21" s="33"/>
      <c r="T21" s="33"/>
      <c r="U21" s="33"/>
      <c r="V21" s="31"/>
      <c r="W21" s="37">
        <v>745365</v>
      </c>
      <c r="X21" s="37">
        <v>1404</v>
      </c>
      <c r="Y21" s="37">
        <v>743961</v>
      </c>
      <c r="Z21" s="37">
        <v>0</v>
      </c>
      <c r="AA21" s="37">
        <v>0</v>
      </c>
      <c r="AB21" s="39">
        <v>743961</v>
      </c>
    </row>
    <row r="22" spans="1:28" x14ac:dyDescent="0.25">
      <c r="A22" s="35" t="s">
        <v>124</v>
      </c>
      <c r="B22" s="31"/>
      <c r="C22" s="36"/>
      <c r="D22" s="33"/>
      <c r="E22" s="33"/>
      <c r="F22" s="33"/>
      <c r="G22" s="33"/>
      <c r="H22" s="31"/>
      <c r="I22" s="37"/>
      <c r="J22" s="38"/>
      <c r="K22" s="33"/>
      <c r="L22" s="33"/>
      <c r="M22" s="33"/>
      <c r="N22" s="33"/>
      <c r="O22" s="33"/>
      <c r="P22" s="33"/>
      <c r="Q22" s="31"/>
      <c r="R22" s="36"/>
      <c r="S22" s="33"/>
      <c r="T22" s="33"/>
      <c r="U22" s="33"/>
      <c r="V22" s="31"/>
      <c r="W22" s="39"/>
      <c r="X22" s="39"/>
      <c r="Y22" s="39"/>
      <c r="Z22" s="39"/>
      <c r="AA22" s="39"/>
      <c r="AB22" s="39"/>
    </row>
    <row r="23" spans="1:28" x14ac:dyDescent="0.25">
      <c r="A23" s="30" t="s">
        <v>125</v>
      </c>
      <c r="B23" s="31"/>
      <c r="C23" s="36">
        <v>0</v>
      </c>
      <c r="D23" s="33"/>
      <c r="E23" s="33"/>
      <c r="F23" s="33"/>
      <c r="G23" s="33"/>
      <c r="H23" s="31"/>
      <c r="I23" s="37">
        <v>2636567</v>
      </c>
      <c r="J23" s="36">
        <v>0</v>
      </c>
      <c r="K23" s="33"/>
      <c r="L23" s="33"/>
      <c r="M23" s="33"/>
      <c r="N23" s="33"/>
      <c r="O23" s="33"/>
      <c r="P23" s="33"/>
      <c r="Q23" s="31"/>
      <c r="R23" s="36">
        <v>0</v>
      </c>
      <c r="S23" s="33"/>
      <c r="T23" s="33"/>
      <c r="U23" s="33"/>
      <c r="V23" s="31"/>
      <c r="W23" s="37">
        <v>2636567</v>
      </c>
      <c r="X23" s="37">
        <v>0</v>
      </c>
      <c r="Y23" s="37">
        <v>2636567</v>
      </c>
      <c r="Z23" s="37">
        <v>0</v>
      </c>
      <c r="AA23" s="37">
        <v>0</v>
      </c>
      <c r="AB23" s="39">
        <v>2636567</v>
      </c>
    </row>
    <row r="24" spans="1:28" x14ac:dyDescent="0.25">
      <c r="A24" s="30" t="s">
        <v>126</v>
      </c>
      <c r="B24" s="31"/>
      <c r="C24" s="36">
        <v>1114389</v>
      </c>
      <c r="D24" s="33"/>
      <c r="E24" s="33"/>
      <c r="F24" s="33"/>
      <c r="G24" s="33"/>
      <c r="H24" s="31"/>
      <c r="I24" s="37">
        <v>1042000</v>
      </c>
      <c r="J24" s="36">
        <v>0</v>
      </c>
      <c r="K24" s="33"/>
      <c r="L24" s="33"/>
      <c r="M24" s="33"/>
      <c r="N24" s="33"/>
      <c r="O24" s="33"/>
      <c r="P24" s="33"/>
      <c r="Q24" s="31"/>
      <c r="R24" s="36">
        <v>0</v>
      </c>
      <c r="S24" s="33"/>
      <c r="T24" s="33"/>
      <c r="U24" s="33"/>
      <c r="V24" s="31"/>
      <c r="W24" s="37">
        <v>2156389</v>
      </c>
      <c r="X24" s="37">
        <v>51943</v>
      </c>
      <c r="Y24" s="37">
        <v>2104446</v>
      </c>
      <c r="Z24" s="37">
        <v>0</v>
      </c>
      <c r="AA24" s="37">
        <v>0</v>
      </c>
      <c r="AB24" s="39">
        <v>2104446</v>
      </c>
    </row>
    <row r="25" spans="1:28" x14ac:dyDescent="0.25">
      <c r="A25" s="30" t="s">
        <v>127</v>
      </c>
      <c r="B25" s="31"/>
      <c r="C25" s="36">
        <v>364428</v>
      </c>
      <c r="D25" s="33"/>
      <c r="E25" s="33"/>
      <c r="F25" s="33"/>
      <c r="G25" s="33"/>
      <c r="H25" s="31"/>
      <c r="I25" s="37">
        <v>0</v>
      </c>
      <c r="J25" s="36">
        <v>0</v>
      </c>
      <c r="K25" s="33"/>
      <c r="L25" s="33"/>
      <c r="M25" s="33"/>
      <c r="N25" s="33"/>
      <c r="O25" s="33"/>
      <c r="P25" s="33"/>
      <c r="Q25" s="31"/>
      <c r="R25" s="36">
        <v>0</v>
      </c>
      <c r="S25" s="33"/>
      <c r="T25" s="33"/>
      <c r="U25" s="33"/>
      <c r="V25" s="31"/>
      <c r="W25" s="37">
        <v>364428</v>
      </c>
      <c r="X25" s="37">
        <v>209833</v>
      </c>
      <c r="Y25" s="37">
        <v>154595</v>
      </c>
      <c r="Z25" s="37">
        <v>0</v>
      </c>
      <c r="AA25" s="37">
        <v>0</v>
      </c>
      <c r="AB25" s="39">
        <v>154595</v>
      </c>
    </row>
    <row r="26" spans="1:28" x14ac:dyDescent="0.25">
      <c r="A26" s="30" t="s">
        <v>128</v>
      </c>
      <c r="B26" s="31"/>
      <c r="C26" s="36">
        <v>138000</v>
      </c>
      <c r="D26" s="33"/>
      <c r="E26" s="33"/>
      <c r="F26" s="33"/>
      <c r="G26" s="33"/>
      <c r="H26" s="31"/>
      <c r="I26" s="37">
        <v>0</v>
      </c>
      <c r="J26" s="36">
        <v>0</v>
      </c>
      <c r="K26" s="33"/>
      <c r="L26" s="33"/>
      <c r="M26" s="33"/>
      <c r="N26" s="33"/>
      <c r="O26" s="33"/>
      <c r="P26" s="33"/>
      <c r="Q26" s="31"/>
      <c r="R26" s="36">
        <v>0</v>
      </c>
      <c r="S26" s="33"/>
      <c r="T26" s="33"/>
      <c r="U26" s="33"/>
      <c r="V26" s="31"/>
      <c r="W26" s="37">
        <v>138000</v>
      </c>
      <c r="X26" s="37">
        <v>0</v>
      </c>
      <c r="Y26" s="37">
        <v>138000</v>
      </c>
      <c r="Z26" s="37">
        <v>0</v>
      </c>
      <c r="AA26" s="37">
        <v>0</v>
      </c>
      <c r="AB26" s="39">
        <v>138000</v>
      </c>
    </row>
    <row r="27" spans="1:28" x14ac:dyDescent="0.25">
      <c r="A27" s="30" t="s">
        <v>129</v>
      </c>
      <c r="B27" s="31"/>
      <c r="C27" s="36">
        <v>0</v>
      </c>
      <c r="D27" s="33"/>
      <c r="E27" s="33"/>
      <c r="F27" s="33"/>
      <c r="G27" s="33"/>
      <c r="H27" s="31"/>
      <c r="I27" s="37">
        <v>0</v>
      </c>
      <c r="J27" s="36">
        <v>0</v>
      </c>
      <c r="K27" s="33"/>
      <c r="L27" s="33"/>
      <c r="M27" s="33"/>
      <c r="N27" s="33"/>
      <c r="O27" s="33"/>
      <c r="P27" s="33"/>
      <c r="Q27" s="31"/>
      <c r="R27" s="36">
        <v>0</v>
      </c>
      <c r="S27" s="33"/>
      <c r="T27" s="33"/>
      <c r="U27" s="33"/>
      <c r="V27" s="31"/>
      <c r="W27" s="37">
        <v>0</v>
      </c>
      <c r="X27" s="37">
        <v>0</v>
      </c>
      <c r="Y27" s="37">
        <v>0</v>
      </c>
      <c r="Z27" s="37">
        <v>0</v>
      </c>
      <c r="AA27" s="37">
        <v>0</v>
      </c>
      <c r="AB27" s="39">
        <v>0</v>
      </c>
    </row>
    <row r="28" spans="1:28" x14ac:dyDescent="0.25">
      <c r="A28" s="30" t="s">
        <v>130</v>
      </c>
      <c r="B28" s="31"/>
      <c r="C28" s="36">
        <v>0</v>
      </c>
      <c r="D28" s="33"/>
      <c r="E28" s="33"/>
      <c r="F28" s="33"/>
      <c r="G28" s="33"/>
      <c r="H28" s="31"/>
      <c r="I28" s="37">
        <v>0</v>
      </c>
      <c r="J28" s="36">
        <v>0</v>
      </c>
      <c r="K28" s="33"/>
      <c r="L28" s="33"/>
      <c r="M28" s="33"/>
      <c r="N28" s="33"/>
      <c r="O28" s="33"/>
      <c r="P28" s="33"/>
      <c r="Q28" s="31"/>
      <c r="R28" s="36">
        <v>0</v>
      </c>
      <c r="S28" s="33"/>
      <c r="T28" s="33"/>
      <c r="U28" s="33"/>
      <c r="V28" s="31"/>
      <c r="W28" s="37">
        <v>0</v>
      </c>
      <c r="X28" s="37">
        <v>0</v>
      </c>
      <c r="Y28" s="37">
        <v>0</v>
      </c>
      <c r="Z28" s="37">
        <v>0</v>
      </c>
      <c r="AA28" s="37">
        <v>0</v>
      </c>
      <c r="AB28" s="39">
        <v>0</v>
      </c>
    </row>
    <row r="29" spans="1:28" x14ac:dyDescent="0.25">
      <c r="A29" s="30" t="s">
        <v>131</v>
      </c>
      <c r="B29" s="31"/>
      <c r="C29" s="36">
        <v>0</v>
      </c>
      <c r="D29" s="33"/>
      <c r="E29" s="33"/>
      <c r="F29" s="33"/>
      <c r="G29" s="33"/>
      <c r="H29" s="31"/>
      <c r="I29" s="37">
        <v>0</v>
      </c>
      <c r="J29" s="36">
        <v>0</v>
      </c>
      <c r="K29" s="33"/>
      <c r="L29" s="33"/>
      <c r="M29" s="33"/>
      <c r="N29" s="33"/>
      <c r="O29" s="33"/>
      <c r="P29" s="33"/>
      <c r="Q29" s="31"/>
      <c r="R29" s="36">
        <v>0</v>
      </c>
      <c r="S29" s="33"/>
      <c r="T29" s="33"/>
      <c r="U29" s="33"/>
      <c r="V29" s="31"/>
      <c r="W29" s="37">
        <v>0</v>
      </c>
      <c r="X29" s="37">
        <v>0</v>
      </c>
      <c r="Y29" s="37">
        <v>0</v>
      </c>
      <c r="Z29" s="37">
        <v>0</v>
      </c>
      <c r="AA29" s="37">
        <v>0</v>
      </c>
      <c r="AB29" s="39">
        <v>0</v>
      </c>
    </row>
    <row r="30" spans="1:28" x14ac:dyDescent="0.25">
      <c r="A30" s="30" t="s">
        <v>132</v>
      </c>
      <c r="B30" s="31"/>
      <c r="C30" s="36">
        <v>58792</v>
      </c>
      <c r="D30" s="33"/>
      <c r="E30" s="33"/>
      <c r="F30" s="33"/>
      <c r="G30" s="33"/>
      <c r="H30" s="31"/>
      <c r="I30" s="37">
        <v>0</v>
      </c>
      <c r="J30" s="36">
        <v>0</v>
      </c>
      <c r="K30" s="33"/>
      <c r="L30" s="33"/>
      <c r="M30" s="33"/>
      <c r="N30" s="33"/>
      <c r="O30" s="33"/>
      <c r="P30" s="33"/>
      <c r="Q30" s="31"/>
      <c r="R30" s="36">
        <v>0</v>
      </c>
      <c r="S30" s="33"/>
      <c r="T30" s="33"/>
      <c r="U30" s="33"/>
      <c r="V30" s="31"/>
      <c r="W30" s="37">
        <v>58792</v>
      </c>
      <c r="X30" s="37">
        <v>0</v>
      </c>
      <c r="Y30" s="37">
        <v>58792</v>
      </c>
      <c r="Z30" s="37">
        <v>0</v>
      </c>
      <c r="AA30" s="37">
        <v>0</v>
      </c>
      <c r="AB30" s="39">
        <v>58792</v>
      </c>
    </row>
    <row r="31" spans="1:28" x14ac:dyDescent="0.25">
      <c r="A31" s="30" t="s">
        <v>133</v>
      </c>
      <c r="B31" s="31"/>
      <c r="C31" s="36">
        <v>308691</v>
      </c>
      <c r="D31" s="33"/>
      <c r="E31" s="33"/>
      <c r="F31" s="33"/>
      <c r="G31" s="33"/>
      <c r="H31" s="31"/>
      <c r="I31" s="37">
        <v>0</v>
      </c>
      <c r="J31" s="36">
        <v>0</v>
      </c>
      <c r="K31" s="33"/>
      <c r="L31" s="33"/>
      <c r="M31" s="33"/>
      <c r="N31" s="33"/>
      <c r="O31" s="33"/>
      <c r="P31" s="33"/>
      <c r="Q31" s="31"/>
      <c r="R31" s="36">
        <v>0</v>
      </c>
      <c r="S31" s="33"/>
      <c r="T31" s="33"/>
      <c r="U31" s="33"/>
      <c r="V31" s="31"/>
      <c r="W31" s="37">
        <v>308691</v>
      </c>
      <c r="X31" s="37">
        <v>500</v>
      </c>
      <c r="Y31" s="37">
        <v>308191</v>
      </c>
      <c r="Z31" s="37">
        <v>0</v>
      </c>
      <c r="AA31" s="37">
        <v>0</v>
      </c>
      <c r="AB31" s="39">
        <v>308191</v>
      </c>
    </row>
    <row r="32" spans="1:28" x14ac:dyDescent="0.25">
      <c r="A32" s="30" t="s">
        <v>134</v>
      </c>
      <c r="B32" s="31"/>
      <c r="C32" s="36">
        <v>0</v>
      </c>
      <c r="D32" s="33"/>
      <c r="E32" s="33"/>
      <c r="F32" s="33"/>
      <c r="G32" s="33"/>
      <c r="H32" s="31"/>
      <c r="I32" s="37">
        <v>0</v>
      </c>
      <c r="J32" s="36">
        <v>0</v>
      </c>
      <c r="K32" s="33"/>
      <c r="L32" s="33"/>
      <c r="M32" s="33"/>
      <c r="N32" s="33"/>
      <c r="O32" s="33"/>
      <c r="P32" s="33"/>
      <c r="Q32" s="31"/>
      <c r="R32" s="36">
        <v>0</v>
      </c>
      <c r="S32" s="33"/>
      <c r="T32" s="33"/>
      <c r="U32" s="33"/>
      <c r="V32" s="31"/>
      <c r="W32" s="37">
        <v>0</v>
      </c>
      <c r="X32" s="37">
        <v>0</v>
      </c>
      <c r="Y32" s="37">
        <v>0</v>
      </c>
      <c r="Z32" s="37">
        <v>0</v>
      </c>
      <c r="AA32" s="37">
        <v>0</v>
      </c>
      <c r="AB32" s="39">
        <v>0</v>
      </c>
    </row>
    <row r="33" spans="1:28" x14ac:dyDescent="0.25">
      <c r="A33" s="30" t="s">
        <v>135</v>
      </c>
      <c r="B33" s="31"/>
      <c r="C33" s="36">
        <v>1984300</v>
      </c>
      <c r="D33" s="33"/>
      <c r="E33" s="33"/>
      <c r="F33" s="33"/>
      <c r="G33" s="33"/>
      <c r="H33" s="31"/>
      <c r="I33" s="37">
        <v>3678567</v>
      </c>
      <c r="J33" s="36">
        <v>0</v>
      </c>
      <c r="K33" s="33"/>
      <c r="L33" s="33"/>
      <c r="M33" s="33"/>
      <c r="N33" s="33"/>
      <c r="O33" s="33"/>
      <c r="P33" s="33"/>
      <c r="Q33" s="31"/>
      <c r="R33" s="36">
        <v>0</v>
      </c>
      <c r="S33" s="33"/>
      <c r="T33" s="33"/>
      <c r="U33" s="33"/>
      <c r="V33" s="31"/>
      <c r="W33" s="37">
        <v>5662867</v>
      </c>
      <c r="X33" s="37">
        <v>262276</v>
      </c>
      <c r="Y33" s="37">
        <v>5400591</v>
      </c>
      <c r="Z33" s="37">
        <v>0</v>
      </c>
      <c r="AA33" s="37">
        <v>0</v>
      </c>
      <c r="AB33" s="39">
        <v>5400591</v>
      </c>
    </row>
    <row r="34" spans="1:28" x14ac:dyDescent="0.25">
      <c r="A34" s="35" t="s">
        <v>136</v>
      </c>
      <c r="B34" s="31"/>
      <c r="C34" s="36"/>
      <c r="D34" s="33"/>
      <c r="E34" s="33"/>
      <c r="F34" s="33"/>
      <c r="G34" s="33"/>
      <c r="H34" s="31"/>
      <c r="I34" s="37"/>
      <c r="J34" s="38"/>
      <c r="K34" s="33"/>
      <c r="L34" s="33"/>
      <c r="M34" s="33"/>
      <c r="N34" s="33"/>
      <c r="O34" s="33"/>
      <c r="P34" s="33"/>
      <c r="Q34" s="31"/>
      <c r="R34" s="36"/>
      <c r="S34" s="33"/>
      <c r="T34" s="33"/>
      <c r="U34" s="33"/>
      <c r="V34" s="31"/>
      <c r="W34" s="39"/>
      <c r="X34" s="39"/>
      <c r="Y34" s="39"/>
      <c r="Z34" s="39"/>
      <c r="AA34" s="39"/>
      <c r="AB34" s="39"/>
    </row>
    <row r="35" spans="1:28" x14ac:dyDescent="0.25">
      <c r="A35" s="30" t="s">
        <v>137</v>
      </c>
      <c r="B35" s="31"/>
      <c r="C35" s="36">
        <v>0</v>
      </c>
      <c r="D35" s="33"/>
      <c r="E35" s="33"/>
      <c r="F35" s="33"/>
      <c r="G35" s="33"/>
      <c r="H35" s="31"/>
      <c r="I35" s="37">
        <v>772186</v>
      </c>
      <c r="J35" s="36">
        <v>0</v>
      </c>
      <c r="K35" s="33"/>
      <c r="L35" s="33"/>
      <c r="M35" s="33"/>
      <c r="N35" s="33"/>
      <c r="O35" s="33"/>
      <c r="P35" s="33"/>
      <c r="Q35" s="31"/>
      <c r="R35" s="36">
        <v>0</v>
      </c>
      <c r="S35" s="33"/>
      <c r="T35" s="33"/>
      <c r="U35" s="33"/>
      <c r="V35" s="31"/>
      <c r="W35" s="37">
        <v>772186</v>
      </c>
      <c r="X35" s="37">
        <v>476878</v>
      </c>
      <c r="Y35" s="37">
        <v>295308</v>
      </c>
      <c r="Z35" s="37">
        <v>0</v>
      </c>
      <c r="AA35" s="37">
        <v>0</v>
      </c>
      <c r="AB35" s="39">
        <v>295308</v>
      </c>
    </row>
    <row r="36" spans="1:28" x14ac:dyDescent="0.25">
      <c r="A36" s="35" t="s">
        <v>138</v>
      </c>
      <c r="B36" s="31"/>
      <c r="C36" s="36"/>
      <c r="D36" s="33"/>
      <c r="E36" s="33"/>
      <c r="F36" s="33"/>
      <c r="G36" s="33"/>
      <c r="H36" s="31"/>
      <c r="I36" s="37"/>
      <c r="J36" s="38"/>
      <c r="K36" s="33"/>
      <c r="L36" s="33"/>
      <c r="M36" s="33"/>
      <c r="N36" s="33"/>
      <c r="O36" s="33"/>
      <c r="P36" s="33"/>
      <c r="Q36" s="31"/>
      <c r="R36" s="36"/>
      <c r="S36" s="33"/>
      <c r="T36" s="33"/>
      <c r="U36" s="33"/>
      <c r="V36" s="31"/>
      <c r="W36" s="39"/>
      <c r="X36" s="39"/>
      <c r="Y36" s="39"/>
      <c r="Z36" s="39"/>
      <c r="AA36" s="39"/>
      <c r="AB36" s="39"/>
    </row>
    <row r="37" spans="1:28" x14ac:dyDescent="0.25">
      <c r="A37" s="30" t="s">
        <v>139</v>
      </c>
      <c r="B37" s="31"/>
      <c r="C37" s="36">
        <v>5337077</v>
      </c>
      <c r="D37" s="33"/>
      <c r="E37" s="33"/>
      <c r="F37" s="33"/>
      <c r="G37" s="33"/>
      <c r="H37" s="31"/>
      <c r="I37" s="37">
        <v>0</v>
      </c>
      <c r="J37" s="36">
        <v>0</v>
      </c>
      <c r="K37" s="33"/>
      <c r="L37" s="33"/>
      <c r="M37" s="33"/>
      <c r="N37" s="33"/>
      <c r="O37" s="33"/>
      <c r="P37" s="33"/>
      <c r="Q37" s="31"/>
      <c r="R37" s="36">
        <v>0</v>
      </c>
      <c r="S37" s="33"/>
      <c r="T37" s="33"/>
      <c r="U37" s="33"/>
      <c r="V37" s="31"/>
      <c r="W37" s="37">
        <v>5337077</v>
      </c>
      <c r="X37" s="37">
        <v>0</v>
      </c>
      <c r="Y37" s="37">
        <v>5337077</v>
      </c>
      <c r="Z37" s="37">
        <v>0</v>
      </c>
      <c r="AA37" s="37">
        <v>0</v>
      </c>
      <c r="AB37" s="39">
        <v>5337077</v>
      </c>
    </row>
    <row r="38" spans="1:28" x14ac:dyDescent="0.25">
      <c r="A38" s="30" t="s">
        <v>140</v>
      </c>
      <c r="B38" s="31"/>
      <c r="C38" s="36">
        <v>1904575</v>
      </c>
      <c r="D38" s="33"/>
      <c r="E38" s="33"/>
      <c r="F38" s="33"/>
      <c r="G38" s="33"/>
      <c r="H38" s="31"/>
      <c r="I38" s="37">
        <v>0</v>
      </c>
      <c r="J38" s="36">
        <v>0</v>
      </c>
      <c r="K38" s="33"/>
      <c r="L38" s="33"/>
      <c r="M38" s="33"/>
      <c r="N38" s="33"/>
      <c r="O38" s="33"/>
      <c r="P38" s="33"/>
      <c r="Q38" s="31"/>
      <c r="R38" s="36">
        <v>0</v>
      </c>
      <c r="S38" s="33"/>
      <c r="T38" s="33"/>
      <c r="U38" s="33"/>
      <c r="V38" s="31"/>
      <c r="W38" s="37">
        <v>1904575</v>
      </c>
      <c r="X38" s="37">
        <v>136394</v>
      </c>
      <c r="Y38" s="37">
        <v>1768181</v>
      </c>
      <c r="Z38" s="37">
        <v>0</v>
      </c>
      <c r="AA38" s="37">
        <v>0</v>
      </c>
      <c r="AB38" s="39">
        <v>1768181</v>
      </c>
    </row>
    <row r="39" spans="1:28" x14ac:dyDescent="0.25">
      <c r="A39" s="30" t="s">
        <v>141</v>
      </c>
      <c r="B39" s="31"/>
      <c r="C39" s="36">
        <v>95184</v>
      </c>
      <c r="D39" s="33"/>
      <c r="E39" s="33"/>
      <c r="F39" s="33"/>
      <c r="G39" s="33"/>
      <c r="H39" s="31"/>
      <c r="I39" s="37">
        <v>0</v>
      </c>
      <c r="J39" s="36">
        <v>0</v>
      </c>
      <c r="K39" s="33"/>
      <c r="L39" s="33"/>
      <c r="M39" s="33"/>
      <c r="N39" s="33"/>
      <c r="O39" s="33"/>
      <c r="P39" s="33"/>
      <c r="Q39" s="31"/>
      <c r="R39" s="36">
        <v>0</v>
      </c>
      <c r="S39" s="33"/>
      <c r="T39" s="33"/>
      <c r="U39" s="33"/>
      <c r="V39" s="31"/>
      <c r="W39" s="37">
        <v>95184</v>
      </c>
      <c r="X39" s="37">
        <v>13425</v>
      </c>
      <c r="Y39" s="37">
        <v>81759</v>
      </c>
      <c r="Z39" s="37">
        <v>0</v>
      </c>
      <c r="AA39" s="37">
        <v>0</v>
      </c>
      <c r="AB39" s="39">
        <v>81759</v>
      </c>
    </row>
    <row r="40" spans="1:28" x14ac:dyDescent="0.25">
      <c r="A40" s="30" t="s">
        <v>142</v>
      </c>
      <c r="B40" s="31"/>
      <c r="C40" s="36">
        <v>7336836</v>
      </c>
      <c r="D40" s="33"/>
      <c r="E40" s="33"/>
      <c r="F40" s="33"/>
      <c r="G40" s="33"/>
      <c r="H40" s="31"/>
      <c r="I40" s="37">
        <v>0</v>
      </c>
      <c r="J40" s="36">
        <v>0</v>
      </c>
      <c r="K40" s="33"/>
      <c r="L40" s="33"/>
      <c r="M40" s="33"/>
      <c r="N40" s="33"/>
      <c r="O40" s="33"/>
      <c r="P40" s="33"/>
      <c r="Q40" s="31"/>
      <c r="R40" s="36">
        <v>0</v>
      </c>
      <c r="S40" s="33"/>
      <c r="T40" s="33"/>
      <c r="U40" s="33"/>
      <c r="V40" s="31"/>
      <c r="W40" s="37">
        <v>7336836</v>
      </c>
      <c r="X40" s="37">
        <v>149819</v>
      </c>
      <c r="Y40" s="37">
        <v>7187017</v>
      </c>
      <c r="Z40" s="37">
        <v>0</v>
      </c>
      <c r="AA40" s="37">
        <v>0</v>
      </c>
      <c r="AB40" s="39">
        <v>7187017</v>
      </c>
    </row>
    <row r="41" spans="1:28" x14ac:dyDescent="0.25">
      <c r="A41" s="35" t="s">
        <v>143</v>
      </c>
      <c r="B41" s="31"/>
      <c r="C41" s="36"/>
      <c r="D41" s="33"/>
      <c r="E41" s="33"/>
      <c r="F41" s="33"/>
      <c r="G41" s="33"/>
      <c r="H41" s="31"/>
      <c r="I41" s="37"/>
      <c r="J41" s="38"/>
      <c r="K41" s="33"/>
      <c r="L41" s="33"/>
      <c r="M41" s="33"/>
      <c r="N41" s="33"/>
      <c r="O41" s="33"/>
      <c r="P41" s="33"/>
      <c r="Q41" s="31"/>
      <c r="R41" s="36"/>
      <c r="S41" s="33"/>
      <c r="T41" s="33"/>
      <c r="U41" s="33"/>
      <c r="V41" s="31"/>
      <c r="W41" s="39"/>
      <c r="X41" s="39"/>
      <c r="Y41" s="39"/>
      <c r="Z41" s="39"/>
      <c r="AA41" s="39"/>
      <c r="AB41" s="39"/>
    </row>
    <row r="42" spans="1:28" x14ac:dyDescent="0.25">
      <c r="A42" s="30" t="s">
        <v>144</v>
      </c>
      <c r="B42" s="31"/>
      <c r="C42" s="36">
        <v>287421</v>
      </c>
      <c r="D42" s="33"/>
      <c r="E42" s="33"/>
      <c r="F42" s="33"/>
      <c r="G42" s="33"/>
      <c r="H42" s="31"/>
      <c r="I42" s="37">
        <v>0</v>
      </c>
      <c r="J42" s="36">
        <v>0</v>
      </c>
      <c r="K42" s="33"/>
      <c r="L42" s="33"/>
      <c r="M42" s="33"/>
      <c r="N42" s="33"/>
      <c r="O42" s="33"/>
      <c r="P42" s="33"/>
      <c r="Q42" s="31"/>
      <c r="R42" s="36">
        <v>0</v>
      </c>
      <c r="S42" s="33"/>
      <c r="T42" s="33"/>
      <c r="U42" s="33"/>
      <c r="V42" s="31"/>
      <c r="W42" s="37">
        <v>287421</v>
      </c>
      <c r="X42" s="37">
        <v>0</v>
      </c>
      <c r="Y42" s="37">
        <v>287421</v>
      </c>
      <c r="Z42" s="37">
        <v>0</v>
      </c>
      <c r="AA42" s="37">
        <v>0</v>
      </c>
      <c r="AB42" s="39">
        <v>287421</v>
      </c>
    </row>
    <row r="43" spans="1:28" x14ac:dyDescent="0.25">
      <c r="A43" s="30" t="s">
        <v>145</v>
      </c>
      <c r="B43" s="31"/>
      <c r="C43" s="36">
        <v>744435</v>
      </c>
      <c r="D43" s="33"/>
      <c r="E43" s="33"/>
      <c r="F43" s="33"/>
      <c r="G43" s="33"/>
      <c r="H43" s="31"/>
      <c r="I43" s="37">
        <v>0</v>
      </c>
      <c r="J43" s="36">
        <v>0</v>
      </c>
      <c r="K43" s="33"/>
      <c r="L43" s="33"/>
      <c r="M43" s="33"/>
      <c r="N43" s="33"/>
      <c r="O43" s="33"/>
      <c r="P43" s="33"/>
      <c r="Q43" s="31"/>
      <c r="R43" s="36">
        <v>0</v>
      </c>
      <c r="S43" s="33"/>
      <c r="T43" s="33"/>
      <c r="U43" s="33"/>
      <c r="V43" s="31"/>
      <c r="W43" s="37">
        <v>744435</v>
      </c>
      <c r="X43" s="37">
        <v>2285</v>
      </c>
      <c r="Y43" s="37">
        <v>742150</v>
      </c>
      <c r="Z43" s="37">
        <v>0</v>
      </c>
      <c r="AA43" s="37">
        <v>0</v>
      </c>
      <c r="AB43" s="39">
        <v>742150</v>
      </c>
    </row>
    <row r="44" spans="1:28" x14ac:dyDescent="0.25">
      <c r="A44" s="30" t="s">
        <v>146</v>
      </c>
      <c r="B44" s="31"/>
      <c r="C44" s="36">
        <v>43443</v>
      </c>
      <c r="D44" s="33"/>
      <c r="E44" s="33"/>
      <c r="F44" s="33"/>
      <c r="G44" s="33"/>
      <c r="H44" s="31"/>
      <c r="I44" s="37">
        <v>0</v>
      </c>
      <c r="J44" s="36">
        <v>0</v>
      </c>
      <c r="K44" s="33"/>
      <c r="L44" s="33"/>
      <c r="M44" s="33"/>
      <c r="N44" s="33"/>
      <c r="O44" s="33"/>
      <c r="P44" s="33"/>
      <c r="Q44" s="31"/>
      <c r="R44" s="36">
        <v>0</v>
      </c>
      <c r="S44" s="33"/>
      <c r="T44" s="33"/>
      <c r="U44" s="33"/>
      <c r="V44" s="31"/>
      <c r="W44" s="37">
        <v>43443</v>
      </c>
      <c r="X44" s="37">
        <v>0</v>
      </c>
      <c r="Y44" s="37">
        <v>43443</v>
      </c>
      <c r="Z44" s="37">
        <v>0</v>
      </c>
      <c r="AA44" s="37">
        <v>0</v>
      </c>
      <c r="AB44" s="39">
        <v>43443</v>
      </c>
    </row>
    <row r="45" spans="1:28" x14ac:dyDescent="0.25">
      <c r="A45" s="30" t="s">
        <v>147</v>
      </c>
      <c r="B45" s="31"/>
      <c r="C45" s="36">
        <v>751899</v>
      </c>
      <c r="D45" s="33"/>
      <c r="E45" s="33"/>
      <c r="F45" s="33"/>
      <c r="G45" s="33"/>
      <c r="H45" s="31"/>
      <c r="I45" s="37">
        <v>0</v>
      </c>
      <c r="J45" s="36">
        <v>0</v>
      </c>
      <c r="K45" s="33"/>
      <c r="L45" s="33"/>
      <c r="M45" s="33"/>
      <c r="N45" s="33"/>
      <c r="O45" s="33"/>
      <c r="P45" s="33"/>
      <c r="Q45" s="31"/>
      <c r="R45" s="36">
        <v>0</v>
      </c>
      <c r="S45" s="33"/>
      <c r="T45" s="33"/>
      <c r="U45" s="33"/>
      <c r="V45" s="31"/>
      <c r="W45" s="37">
        <v>751899</v>
      </c>
      <c r="X45" s="37">
        <v>144243</v>
      </c>
      <c r="Y45" s="37">
        <v>607656</v>
      </c>
      <c r="Z45" s="37">
        <v>0</v>
      </c>
      <c r="AA45" s="37">
        <v>0</v>
      </c>
      <c r="AB45" s="39">
        <v>607656</v>
      </c>
    </row>
    <row r="46" spans="1:28" x14ac:dyDescent="0.25">
      <c r="A46" s="30" t="s">
        <v>148</v>
      </c>
      <c r="B46" s="31"/>
      <c r="C46" s="36">
        <v>0</v>
      </c>
      <c r="D46" s="33"/>
      <c r="E46" s="33"/>
      <c r="F46" s="33"/>
      <c r="G46" s="33"/>
      <c r="H46" s="31"/>
      <c r="I46" s="37">
        <v>0</v>
      </c>
      <c r="J46" s="36">
        <v>0</v>
      </c>
      <c r="K46" s="33"/>
      <c r="L46" s="33"/>
      <c r="M46" s="33"/>
      <c r="N46" s="33"/>
      <c r="O46" s="33"/>
      <c r="P46" s="33"/>
      <c r="Q46" s="31"/>
      <c r="R46" s="36">
        <v>0</v>
      </c>
      <c r="S46" s="33"/>
      <c r="T46" s="33"/>
      <c r="U46" s="33"/>
      <c r="V46" s="31"/>
      <c r="W46" s="37">
        <v>0</v>
      </c>
      <c r="X46" s="37">
        <v>0</v>
      </c>
      <c r="Y46" s="37">
        <v>0</v>
      </c>
      <c r="Z46" s="37">
        <v>0</v>
      </c>
      <c r="AA46" s="37">
        <v>0</v>
      </c>
      <c r="AB46" s="39">
        <v>0</v>
      </c>
    </row>
    <row r="47" spans="1:28" x14ac:dyDescent="0.25">
      <c r="A47" s="30" t="s">
        <v>149</v>
      </c>
      <c r="B47" s="31"/>
      <c r="C47" s="36">
        <v>1827198</v>
      </c>
      <c r="D47" s="33"/>
      <c r="E47" s="33"/>
      <c r="F47" s="33"/>
      <c r="G47" s="33"/>
      <c r="H47" s="31"/>
      <c r="I47" s="37">
        <v>0</v>
      </c>
      <c r="J47" s="36">
        <v>0</v>
      </c>
      <c r="K47" s="33"/>
      <c r="L47" s="33"/>
      <c r="M47" s="33"/>
      <c r="N47" s="33"/>
      <c r="O47" s="33"/>
      <c r="P47" s="33"/>
      <c r="Q47" s="31"/>
      <c r="R47" s="36">
        <v>0</v>
      </c>
      <c r="S47" s="33"/>
      <c r="T47" s="33"/>
      <c r="U47" s="33"/>
      <c r="V47" s="31"/>
      <c r="W47" s="37">
        <v>1827198</v>
      </c>
      <c r="X47" s="37">
        <v>146528</v>
      </c>
      <c r="Y47" s="37">
        <v>1680670</v>
      </c>
      <c r="Z47" s="37">
        <v>0</v>
      </c>
      <c r="AA47" s="37">
        <v>0</v>
      </c>
      <c r="AB47" s="39">
        <v>1680670</v>
      </c>
    </row>
    <row r="48" spans="1:28" x14ac:dyDescent="0.25">
      <c r="A48" s="35" t="s">
        <v>150</v>
      </c>
      <c r="B48" s="31"/>
      <c r="C48" s="36"/>
      <c r="D48" s="33"/>
      <c r="E48" s="33"/>
      <c r="F48" s="33"/>
      <c r="G48" s="33"/>
      <c r="H48" s="31"/>
      <c r="I48" s="37"/>
      <c r="J48" s="38"/>
      <c r="K48" s="33"/>
      <c r="L48" s="33"/>
      <c r="M48" s="33"/>
      <c r="N48" s="33"/>
      <c r="O48" s="33"/>
      <c r="P48" s="33"/>
      <c r="Q48" s="31"/>
      <c r="R48" s="36"/>
      <c r="S48" s="33"/>
      <c r="T48" s="33"/>
      <c r="U48" s="33"/>
      <c r="V48" s="31"/>
      <c r="W48" s="39"/>
      <c r="X48" s="39"/>
      <c r="Y48" s="39"/>
      <c r="Z48" s="39"/>
      <c r="AA48" s="39"/>
      <c r="AB48" s="39"/>
    </row>
    <row r="49" spans="1:28" x14ac:dyDescent="0.25">
      <c r="A49" s="30" t="s">
        <v>151</v>
      </c>
      <c r="B49" s="31"/>
      <c r="C49" s="36">
        <v>0</v>
      </c>
      <c r="D49" s="33"/>
      <c r="E49" s="33"/>
      <c r="F49" s="33"/>
      <c r="G49" s="33"/>
      <c r="H49" s="31"/>
      <c r="I49" s="37">
        <v>0</v>
      </c>
      <c r="J49" s="36">
        <v>0</v>
      </c>
      <c r="K49" s="33"/>
      <c r="L49" s="33"/>
      <c r="M49" s="33"/>
      <c r="N49" s="33"/>
      <c r="O49" s="33"/>
      <c r="P49" s="33"/>
      <c r="Q49" s="31"/>
      <c r="R49" s="36">
        <v>0</v>
      </c>
      <c r="S49" s="33"/>
      <c r="T49" s="33"/>
      <c r="U49" s="33"/>
      <c r="V49" s="31"/>
      <c r="W49" s="37">
        <v>0</v>
      </c>
      <c r="X49" s="37">
        <v>0</v>
      </c>
      <c r="Y49" s="37">
        <v>0</v>
      </c>
      <c r="Z49" s="37">
        <v>0</v>
      </c>
      <c r="AA49" s="37">
        <v>0</v>
      </c>
      <c r="AB49" s="39">
        <v>0</v>
      </c>
    </row>
    <row r="50" spans="1:28" x14ac:dyDescent="0.25">
      <c r="A50" s="30" t="s">
        <v>152</v>
      </c>
      <c r="B50" s="31"/>
      <c r="C50" s="36">
        <v>439964</v>
      </c>
      <c r="D50" s="33"/>
      <c r="E50" s="33"/>
      <c r="F50" s="33"/>
      <c r="G50" s="33"/>
      <c r="H50" s="31"/>
      <c r="I50" s="37">
        <v>0</v>
      </c>
      <c r="J50" s="36">
        <v>0</v>
      </c>
      <c r="K50" s="33"/>
      <c r="L50" s="33"/>
      <c r="M50" s="33"/>
      <c r="N50" s="33"/>
      <c r="O50" s="33"/>
      <c r="P50" s="33"/>
      <c r="Q50" s="31"/>
      <c r="R50" s="36">
        <v>0</v>
      </c>
      <c r="S50" s="33"/>
      <c r="T50" s="33"/>
      <c r="U50" s="33"/>
      <c r="V50" s="31"/>
      <c r="W50" s="37">
        <v>439964</v>
      </c>
      <c r="X50" s="37">
        <v>89985</v>
      </c>
      <c r="Y50" s="37">
        <v>349979</v>
      </c>
      <c r="Z50" s="37">
        <v>0</v>
      </c>
      <c r="AA50" s="37">
        <v>0</v>
      </c>
      <c r="AB50" s="39">
        <v>349979</v>
      </c>
    </row>
    <row r="51" spans="1:28" x14ac:dyDescent="0.25">
      <c r="A51" s="30" t="s">
        <v>153</v>
      </c>
      <c r="B51" s="31"/>
      <c r="C51" s="36">
        <v>439964</v>
      </c>
      <c r="D51" s="33"/>
      <c r="E51" s="33"/>
      <c r="F51" s="33"/>
      <c r="G51" s="33"/>
      <c r="H51" s="31"/>
      <c r="I51" s="37">
        <v>0</v>
      </c>
      <c r="J51" s="36">
        <v>0</v>
      </c>
      <c r="K51" s="33"/>
      <c r="L51" s="33"/>
      <c r="M51" s="33"/>
      <c r="N51" s="33"/>
      <c r="O51" s="33"/>
      <c r="P51" s="33"/>
      <c r="Q51" s="31"/>
      <c r="R51" s="36">
        <v>0</v>
      </c>
      <c r="S51" s="33"/>
      <c r="T51" s="33"/>
      <c r="U51" s="33"/>
      <c r="V51" s="31"/>
      <c r="W51" s="37">
        <v>439964</v>
      </c>
      <c r="X51" s="37">
        <v>89985</v>
      </c>
      <c r="Y51" s="37">
        <v>349979</v>
      </c>
      <c r="Z51" s="37">
        <v>0</v>
      </c>
      <c r="AA51" s="37">
        <v>0</v>
      </c>
      <c r="AB51" s="39">
        <v>349979</v>
      </c>
    </row>
    <row r="52" spans="1:28" x14ac:dyDescent="0.25">
      <c r="A52" s="35" t="s">
        <v>154</v>
      </c>
      <c r="B52" s="31"/>
      <c r="C52" s="36"/>
      <c r="D52" s="33"/>
      <c r="E52" s="33"/>
      <c r="F52" s="33"/>
      <c r="G52" s="33"/>
      <c r="H52" s="31"/>
      <c r="I52" s="37"/>
      <c r="J52" s="38"/>
      <c r="K52" s="33"/>
      <c r="L52" s="33"/>
      <c r="M52" s="33"/>
      <c r="N52" s="33"/>
      <c r="O52" s="33"/>
      <c r="P52" s="33"/>
      <c r="Q52" s="31"/>
      <c r="R52" s="36"/>
      <c r="S52" s="33"/>
      <c r="T52" s="33"/>
      <c r="U52" s="33"/>
      <c r="V52" s="31"/>
      <c r="W52" s="39"/>
      <c r="X52" s="39"/>
      <c r="Y52" s="39"/>
      <c r="Z52" s="39"/>
      <c r="AA52" s="39"/>
      <c r="AB52" s="39"/>
    </row>
    <row r="53" spans="1:28" x14ac:dyDescent="0.25">
      <c r="A53" s="30" t="s">
        <v>155</v>
      </c>
      <c r="B53" s="31"/>
      <c r="C53" s="40"/>
      <c r="D53" s="33"/>
      <c r="E53" s="33"/>
      <c r="F53" s="33"/>
      <c r="G53" s="33"/>
      <c r="H53" s="31"/>
      <c r="I53" s="41"/>
      <c r="J53" s="40"/>
      <c r="K53" s="33"/>
      <c r="L53" s="33"/>
      <c r="M53" s="33"/>
      <c r="N53" s="33"/>
      <c r="O53" s="33"/>
      <c r="P53" s="33"/>
      <c r="Q53" s="31"/>
      <c r="R53" s="40"/>
      <c r="S53" s="33"/>
      <c r="T53" s="33"/>
      <c r="U53" s="33"/>
      <c r="V53" s="31"/>
      <c r="W53" s="37">
        <v>305190</v>
      </c>
      <c r="X53" s="37">
        <v>162277</v>
      </c>
      <c r="Y53" s="37">
        <v>142913</v>
      </c>
      <c r="Z53" s="41"/>
      <c r="AA53" s="41"/>
      <c r="AB53" s="41"/>
    </row>
    <row r="54" spans="1:28" x14ac:dyDescent="0.25">
      <c r="A54" s="30" t="s">
        <v>156</v>
      </c>
      <c r="B54" s="31"/>
      <c r="C54" s="40"/>
      <c r="D54" s="33"/>
      <c r="E54" s="33"/>
      <c r="F54" s="33"/>
      <c r="G54" s="33"/>
      <c r="H54" s="31"/>
      <c r="I54" s="41"/>
      <c r="J54" s="40"/>
      <c r="K54" s="33"/>
      <c r="L54" s="33"/>
      <c r="M54" s="33"/>
      <c r="N54" s="33"/>
      <c r="O54" s="33"/>
      <c r="P54" s="33"/>
      <c r="Q54" s="31"/>
      <c r="R54" s="40"/>
      <c r="S54" s="33"/>
      <c r="T54" s="33"/>
      <c r="U54" s="33"/>
      <c r="V54" s="31"/>
      <c r="W54" s="37">
        <v>0</v>
      </c>
      <c r="X54" s="37">
        <v>0</v>
      </c>
      <c r="Y54" s="37">
        <v>0</v>
      </c>
      <c r="Z54" s="41"/>
      <c r="AA54" s="41"/>
      <c r="AB54" s="41"/>
    </row>
    <row r="55" spans="1:28" x14ac:dyDescent="0.25">
      <c r="A55" s="30" t="s">
        <v>157</v>
      </c>
      <c r="B55" s="31"/>
      <c r="C55" s="40"/>
      <c r="D55" s="33"/>
      <c r="E55" s="33"/>
      <c r="F55" s="33"/>
      <c r="G55" s="33"/>
      <c r="H55" s="31"/>
      <c r="I55" s="41"/>
      <c r="J55" s="40"/>
      <c r="K55" s="33"/>
      <c r="L55" s="33"/>
      <c r="M55" s="33"/>
      <c r="N55" s="33"/>
      <c r="O55" s="33"/>
      <c r="P55" s="33"/>
      <c r="Q55" s="31"/>
      <c r="R55" s="40"/>
      <c r="S55" s="33"/>
      <c r="T55" s="33"/>
      <c r="U55" s="33"/>
      <c r="V55" s="31"/>
      <c r="W55" s="37">
        <v>17089606</v>
      </c>
      <c r="X55" s="37">
        <v>1289167</v>
      </c>
      <c r="Y55" s="37">
        <v>15800439</v>
      </c>
      <c r="Z55" s="41"/>
      <c r="AA55" s="41"/>
      <c r="AB55" s="41"/>
    </row>
    <row r="56" spans="1:28" x14ac:dyDescent="0.25">
      <c r="A56" s="30" t="s">
        <v>158</v>
      </c>
      <c r="B56" s="31"/>
      <c r="C56" s="40"/>
      <c r="D56" s="33"/>
      <c r="E56" s="33"/>
      <c r="F56" s="33"/>
      <c r="G56" s="33"/>
      <c r="H56" s="31"/>
      <c r="I56" s="41"/>
      <c r="J56" s="40"/>
      <c r="K56" s="33"/>
      <c r="L56" s="33"/>
      <c r="M56" s="33"/>
      <c r="N56" s="33"/>
      <c r="O56" s="33"/>
      <c r="P56" s="33"/>
      <c r="Q56" s="31"/>
      <c r="R56" s="40"/>
      <c r="S56" s="33"/>
      <c r="T56" s="33"/>
      <c r="U56" s="33"/>
      <c r="V56" s="31"/>
      <c r="W56" s="37">
        <v>17089606</v>
      </c>
      <c r="X56" s="37">
        <v>1289167</v>
      </c>
      <c r="Y56" s="37">
        <v>15800439</v>
      </c>
      <c r="Z56" s="41"/>
      <c r="AA56" s="41"/>
      <c r="AB56" s="41"/>
    </row>
    <row r="57" spans="1:28" x14ac:dyDescent="0.25">
      <c r="A57" s="35" t="s">
        <v>159</v>
      </c>
      <c r="B57" s="31"/>
      <c r="C57" s="36"/>
      <c r="D57" s="33"/>
      <c r="E57" s="33"/>
      <c r="F57" s="33"/>
      <c r="G57" s="33"/>
      <c r="H57" s="31"/>
      <c r="I57" s="37"/>
      <c r="J57" s="38"/>
      <c r="K57" s="33"/>
      <c r="L57" s="33"/>
      <c r="M57" s="33"/>
      <c r="N57" s="33"/>
      <c r="O57" s="33"/>
      <c r="P57" s="33"/>
      <c r="Q57" s="31"/>
      <c r="R57" s="36"/>
      <c r="S57" s="33"/>
      <c r="T57" s="33"/>
      <c r="U57" s="33"/>
      <c r="V57" s="31"/>
      <c r="W57" s="39"/>
      <c r="X57" s="39"/>
      <c r="Y57" s="39"/>
      <c r="Z57" s="39"/>
      <c r="AA57" s="39"/>
      <c r="AB57" s="39"/>
    </row>
    <row r="58" spans="1:28" x14ac:dyDescent="0.25">
      <c r="A58" s="35" t="s">
        <v>150</v>
      </c>
      <c r="B58" s="31"/>
      <c r="C58" s="36"/>
      <c r="D58" s="33"/>
      <c r="E58" s="33"/>
      <c r="F58" s="33"/>
      <c r="G58" s="33"/>
      <c r="H58" s="31"/>
      <c r="I58" s="37"/>
      <c r="J58" s="38"/>
      <c r="K58" s="33"/>
      <c r="L58" s="33"/>
      <c r="M58" s="33"/>
      <c r="N58" s="33"/>
      <c r="O58" s="33"/>
      <c r="P58" s="33"/>
      <c r="Q58" s="31"/>
      <c r="R58" s="36"/>
      <c r="S58" s="33"/>
      <c r="T58" s="33"/>
      <c r="U58" s="33"/>
      <c r="V58" s="31"/>
      <c r="W58" s="39"/>
      <c r="X58" s="39"/>
      <c r="Y58" s="39"/>
      <c r="Z58" s="39"/>
      <c r="AA58" s="39"/>
      <c r="AB58" s="39"/>
    </row>
    <row r="59" spans="1:28" x14ac:dyDescent="0.25">
      <c r="A59" s="30" t="s">
        <v>160</v>
      </c>
      <c r="B59" s="31"/>
      <c r="C59" s="40"/>
      <c r="D59" s="33"/>
      <c r="E59" s="33"/>
      <c r="F59" s="33"/>
      <c r="G59" s="33"/>
      <c r="H59" s="31"/>
      <c r="I59" s="41"/>
      <c r="J59" s="40"/>
      <c r="K59" s="33"/>
      <c r="L59" s="33"/>
      <c r="M59" s="33"/>
      <c r="N59" s="33"/>
      <c r="O59" s="33"/>
      <c r="P59" s="33"/>
      <c r="Q59" s="31"/>
      <c r="R59" s="40"/>
      <c r="S59" s="33"/>
      <c r="T59" s="33"/>
      <c r="U59" s="33"/>
      <c r="V59" s="31"/>
      <c r="W59" s="37">
        <v>50000</v>
      </c>
      <c r="X59" s="41"/>
      <c r="Y59" s="41"/>
      <c r="Z59" s="41"/>
      <c r="AA59" s="41"/>
      <c r="AB59" s="41"/>
    </row>
    <row r="60" spans="1:28" x14ac:dyDescent="0.25">
      <c r="A60" s="30" t="s">
        <v>161</v>
      </c>
      <c r="B60" s="31"/>
      <c r="C60" s="40"/>
      <c r="D60" s="33"/>
      <c r="E60" s="33"/>
      <c r="F60" s="33"/>
      <c r="G60" s="33"/>
      <c r="H60" s="31"/>
      <c r="I60" s="41"/>
      <c r="J60" s="40"/>
      <c r="K60" s="33"/>
      <c r="L60" s="33"/>
      <c r="M60" s="33"/>
      <c r="N60" s="33"/>
      <c r="O60" s="33"/>
      <c r="P60" s="33"/>
      <c r="Q60" s="31"/>
      <c r="R60" s="40"/>
      <c r="S60" s="33"/>
      <c r="T60" s="33"/>
      <c r="U60" s="33"/>
      <c r="V60" s="31"/>
      <c r="W60" s="37">
        <v>54367</v>
      </c>
      <c r="X60" s="41"/>
      <c r="Y60" s="41"/>
      <c r="Z60" s="41"/>
      <c r="AA60" s="41"/>
      <c r="AB60" s="41"/>
    </row>
  </sheetData>
  <mergeCells count="198">
    <mergeCell ref="A60:B60"/>
    <mergeCell ref="C60:H60"/>
    <mergeCell ref="J60:Q60"/>
    <mergeCell ref="R60:V60"/>
    <mergeCell ref="A58:B58"/>
    <mergeCell ref="C58:H58"/>
    <mergeCell ref="J58:Q58"/>
    <mergeCell ref="R58:V58"/>
    <mergeCell ref="A59:B59"/>
    <mergeCell ref="C59:H59"/>
    <mergeCell ref="J59:Q59"/>
    <mergeCell ref="R59:V59"/>
    <mergeCell ref="A56:B56"/>
    <mergeCell ref="C56:H56"/>
    <mergeCell ref="J56:Q56"/>
    <mergeCell ref="R56:V56"/>
    <mergeCell ref="A57:B57"/>
    <mergeCell ref="C57:H57"/>
    <mergeCell ref="J57:Q57"/>
    <mergeCell ref="R57:V57"/>
    <mergeCell ref="A54:B54"/>
    <mergeCell ref="C54:H54"/>
    <mergeCell ref="J54:Q54"/>
    <mergeCell ref="R54:V54"/>
    <mergeCell ref="A55:B55"/>
    <mergeCell ref="C55:H55"/>
    <mergeCell ref="J55:Q55"/>
    <mergeCell ref="R55:V55"/>
    <mergeCell ref="A52:B52"/>
    <mergeCell ref="C52:H52"/>
    <mergeCell ref="J52:Q52"/>
    <mergeCell ref="R52:V52"/>
    <mergeCell ref="A53:B53"/>
    <mergeCell ref="C53:H53"/>
    <mergeCell ref="J53:Q53"/>
    <mergeCell ref="R53:V53"/>
    <mergeCell ref="A50:B50"/>
    <mergeCell ref="C50:H50"/>
    <mergeCell ref="J50:Q50"/>
    <mergeCell ref="R50:V50"/>
    <mergeCell ref="A51:B51"/>
    <mergeCell ref="C51:H51"/>
    <mergeCell ref="J51:Q51"/>
    <mergeCell ref="R51:V51"/>
    <mergeCell ref="A48:B48"/>
    <mergeCell ref="C48:H48"/>
    <mergeCell ref="J48:Q48"/>
    <mergeCell ref="R48:V48"/>
    <mergeCell ref="A49:B49"/>
    <mergeCell ref="C49:H49"/>
    <mergeCell ref="J49:Q49"/>
    <mergeCell ref="R49:V49"/>
    <mergeCell ref="A46:B46"/>
    <mergeCell ref="C46:H46"/>
    <mergeCell ref="J46:Q46"/>
    <mergeCell ref="R46:V46"/>
    <mergeCell ref="A47:B47"/>
    <mergeCell ref="C47:H47"/>
    <mergeCell ref="J47:Q47"/>
    <mergeCell ref="R47:V47"/>
    <mergeCell ref="A44:B44"/>
    <mergeCell ref="C44:H44"/>
    <mergeCell ref="J44:Q44"/>
    <mergeCell ref="R44:V44"/>
    <mergeCell ref="A45:B45"/>
    <mergeCell ref="C45:H45"/>
    <mergeCell ref="J45:Q45"/>
    <mergeCell ref="R45:V45"/>
    <mergeCell ref="A42:B42"/>
    <mergeCell ref="C42:H42"/>
    <mergeCell ref="J42:Q42"/>
    <mergeCell ref="R42:V42"/>
    <mergeCell ref="A43:B43"/>
    <mergeCell ref="C43:H43"/>
    <mergeCell ref="J43:Q43"/>
    <mergeCell ref="R43:V43"/>
    <mergeCell ref="A40:B40"/>
    <mergeCell ref="C40:H40"/>
    <mergeCell ref="J40:Q40"/>
    <mergeCell ref="R40:V40"/>
    <mergeCell ref="A41:B41"/>
    <mergeCell ref="C41:H41"/>
    <mergeCell ref="J41:Q41"/>
    <mergeCell ref="R41:V41"/>
    <mergeCell ref="A38:B38"/>
    <mergeCell ref="C38:H38"/>
    <mergeCell ref="J38:Q38"/>
    <mergeCell ref="R38:V38"/>
    <mergeCell ref="A39:B39"/>
    <mergeCell ref="C39:H39"/>
    <mergeCell ref="J39:Q39"/>
    <mergeCell ref="R39:V39"/>
    <mergeCell ref="A36:B36"/>
    <mergeCell ref="C36:H36"/>
    <mergeCell ref="J36:Q36"/>
    <mergeCell ref="R36:V36"/>
    <mergeCell ref="A37:B37"/>
    <mergeCell ref="C37:H37"/>
    <mergeCell ref="J37:Q37"/>
    <mergeCell ref="R37:V37"/>
    <mergeCell ref="A34:B34"/>
    <mergeCell ref="C34:H34"/>
    <mergeCell ref="J34:Q34"/>
    <mergeCell ref="R34:V34"/>
    <mergeCell ref="A35:B35"/>
    <mergeCell ref="C35:H35"/>
    <mergeCell ref="J35:Q35"/>
    <mergeCell ref="R35:V35"/>
    <mergeCell ref="A32:B32"/>
    <mergeCell ref="C32:H32"/>
    <mergeCell ref="J32:Q32"/>
    <mergeCell ref="R32:V32"/>
    <mergeCell ref="A33:B33"/>
    <mergeCell ref="C33:H33"/>
    <mergeCell ref="J33:Q33"/>
    <mergeCell ref="R33:V33"/>
    <mergeCell ref="A30:B30"/>
    <mergeCell ref="C30:H30"/>
    <mergeCell ref="J30:Q30"/>
    <mergeCell ref="R30:V30"/>
    <mergeCell ref="A31:B31"/>
    <mergeCell ref="C31:H31"/>
    <mergeCell ref="J31:Q31"/>
    <mergeCell ref="R31:V31"/>
    <mergeCell ref="A28:B28"/>
    <mergeCell ref="C28:H28"/>
    <mergeCell ref="J28:Q28"/>
    <mergeCell ref="R28:V28"/>
    <mergeCell ref="A29:B29"/>
    <mergeCell ref="C29:H29"/>
    <mergeCell ref="J29:Q29"/>
    <mergeCell ref="R29:V29"/>
    <mergeCell ref="A26:B26"/>
    <mergeCell ref="C26:H26"/>
    <mergeCell ref="J26:Q26"/>
    <mergeCell ref="R26:V26"/>
    <mergeCell ref="A27:B27"/>
    <mergeCell ref="C27:H27"/>
    <mergeCell ref="J27:Q27"/>
    <mergeCell ref="R27:V27"/>
    <mergeCell ref="A24:B24"/>
    <mergeCell ref="C24:H24"/>
    <mergeCell ref="J24:Q24"/>
    <mergeCell ref="R24:V24"/>
    <mergeCell ref="A25:B25"/>
    <mergeCell ref="C25:H25"/>
    <mergeCell ref="J25:Q25"/>
    <mergeCell ref="R25:V25"/>
    <mergeCell ref="A22:B22"/>
    <mergeCell ref="C22:H22"/>
    <mergeCell ref="J22:Q22"/>
    <mergeCell ref="R22:V22"/>
    <mergeCell ref="A23:B23"/>
    <mergeCell ref="C23:H23"/>
    <mergeCell ref="J23:Q23"/>
    <mergeCell ref="R23:V23"/>
    <mergeCell ref="A20:B20"/>
    <mergeCell ref="C20:H20"/>
    <mergeCell ref="J20:Q20"/>
    <mergeCell ref="R20:V20"/>
    <mergeCell ref="A21:B21"/>
    <mergeCell ref="C21:H21"/>
    <mergeCell ref="J21:Q21"/>
    <mergeCell ref="R21:V21"/>
    <mergeCell ref="A18:B18"/>
    <mergeCell ref="C18:H18"/>
    <mergeCell ref="J18:Q18"/>
    <mergeCell ref="R18:V18"/>
    <mergeCell ref="A19:B19"/>
    <mergeCell ref="C19:H19"/>
    <mergeCell ref="J19:Q19"/>
    <mergeCell ref="R19:V19"/>
    <mergeCell ref="A16:B16"/>
    <mergeCell ref="C16:H16"/>
    <mergeCell ref="J16:Q16"/>
    <mergeCell ref="R16:V16"/>
    <mergeCell ref="A17:B17"/>
    <mergeCell ref="C17:H17"/>
    <mergeCell ref="J17:Q17"/>
    <mergeCell ref="R17:V17"/>
    <mergeCell ref="A14:B14"/>
    <mergeCell ref="C14:H14"/>
    <mergeCell ref="J14:Q14"/>
    <mergeCell ref="R14:V14"/>
    <mergeCell ref="A15:B15"/>
    <mergeCell ref="C15:H15"/>
    <mergeCell ref="J15:Q15"/>
    <mergeCell ref="R15:V15"/>
    <mergeCell ref="A3:A11"/>
    <mergeCell ref="F3:O3"/>
    <mergeCell ref="Q3:R3"/>
    <mergeCell ref="T3:U3"/>
    <mergeCell ref="G5:J7"/>
    <mergeCell ref="D6:D8"/>
    <mergeCell ref="M6:M8"/>
    <mergeCell ref="O7:T9"/>
    <mergeCell ref="D11:D12"/>
    <mergeCell ref="H11:K12"/>
  </mergeCells>
  <pageMargins left="0.98425196850393704" right="0.98425196850393704" top="0.98425196850393704" bottom="0.98425196850393704" header="0.98425196850393704" footer="0.98425196850393704"/>
  <pageSetup paperSize="9" orientation="portrait" horizontalDpi="0" verticalDpi="0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S251Outturn201415_TAReport</vt:lpstr>
      <vt:lpstr>S251Outturn201415_TA1Report</vt:lpstr>
    </vt:vector>
  </TitlesOfParts>
  <Company>Wokingham Borough Council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Diane Aldrich</dc:creator>
  <cp:lastModifiedBy>Diane Aldrich</cp:lastModifiedBy>
  <dcterms:created xsi:type="dcterms:W3CDTF">2016-09-02T09:38:26Z</dcterms:created>
  <dcterms:modified xsi:type="dcterms:W3CDTF">2016-09-02T09:39:47Z</dcterms:modified>
</cp:coreProperties>
</file>