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11"/>
  <workbookPr/>
  <mc:AlternateContent xmlns:mc="http://schemas.openxmlformats.org/markup-compatibility/2006">
    <mc:Choice Requires="x15">
      <x15ac:absPath xmlns:x15ac="http://schemas.microsoft.com/office/spreadsheetml/2010/11/ac" url="K:\PDM\Exclusions\20-21\Adhoc Reports\"/>
    </mc:Choice>
  </mc:AlternateContent>
  <xr:revisionPtr revIDLastSave="0" documentId="11_C04965C0E543206397120EE8F00BDA9DA6BC744B" xr6:coauthVersionLast="46" xr6:coauthVersionMax="46" xr10:uidLastSave="{00000000-0000-0000-0000-000000000000}"/>
  <bookViews>
    <workbookView xWindow="0" yWindow="0" windowWidth="20490" windowHeight="6045" xr2:uid="{00000000-000D-0000-FFFF-FFFF00000000}"/>
  </bookViews>
  <sheets>
    <sheet name="Summary (2)" sheetId="1" r:id="rId1"/>
  </sheets>
  <externalReferences>
    <externalReference r:id="rId2"/>
  </externalReferences>
  <definedNames>
    <definedName name="BaseNum">'[1]All Data - Use this'!$U:$U</definedName>
    <definedName name="ExclCat">'[1]All Data - Use this'!$Q:$Q</definedName>
    <definedName name="ExclCatUniq">'[1]Unique FIXD'!$S:$S</definedName>
    <definedName name="NCYExcl">'[1]All Data - Use this'!$M:$M</definedName>
    <definedName name="_xlnm.Print_Area" localSheetId="0">'Summary (2)'!$A$1:$D$35</definedName>
    <definedName name="_xlnm.Print_Titles" localSheetId="0">'Summary (2)'!$1:$1</definedName>
    <definedName name="UniBaseNum">'[1]Unique FIXD'!$W:$W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0" i="1"/>
  <c r="D18" i="1"/>
  <c r="D16" i="1"/>
  <c r="D14" i="1"/>
  <c r="D10" i="1"/>
  <c r="D8" i="1" l="1"/>
  <c r="D6" i="1"/>
  <c r="D22" i="1"/>
  <c r="B32" i="1" l="1"/>
  <c r="B30" i="1"/>
  <c r="B26" i="1"/>
  <c r="B24" i="1"/>
  <c r="B22" i="1"/>
  <c r="B18" i="1"/>
  <c r="B16" i="1"/>
  <c r="B14" i="1"/>
  <c r="B10" i="1"/>
  <c r="B8" i="1"/>
  <c r="B6" i="1"/>
</calcChain>
</file>

<file path=xl/sharedStrings.xml><?xml version="1.0" encoding="utf-8"?>
<sst xmlns="http://schemas.openxmlformats.org/spreadsheetml/2006/main" count="54" uniqueCount="20">
  <si>
    <t>ANNUAL EXCLUSION TRENDS</t>
  </si>
  <si>
    <t>Section 1i: Exclusions in State-funded Primary Schools:</t>
  </si>
  <si>
    <t>2019-20</t>
  </si>
  <si>
    <t>2020-YTD</t>
  </si>
  <si>
    <t>WBC</t>
  </si>
  <si>
    <t>National*</t>
  </si>
  <si>
    <t>Number of permanent exclusions</t>
  </si>
  <si>
    <t>Not yet Available</t>
  </si>
  <si>
    <t xml:space="preserve">%Permanent exclusion </t>
  </si>
  <si>
    <t>Number of fixed period exclusions</t>
  </si>
  <si>
    <t>%Fixed period exclusion</t>
  </si>
  <si>
    <t>Number of pupil enrolments with one or more fixed period exclusion</t>
  </si>
  <si>
    <t>%Pupils with One or more fixed period exclusion</t>
  </si>
  <si>
    <t>Section 1ii: Exclusions in State-funded Secondary Schools:</t>
  </si>
  <si>
    <t>Section 1iii: Exclusions in Special Schools (15-16 and 16-17 figures include High Close School):</t>
  </si>
  <si>
    <t>-</t>
  </si>
  <si>
    <t>Section 1iv: Exclusions in PRU:</t>
  </si>
  <si>
    <t>National data not available</t>
  </si>
  <si>
    <t>Please Note: The % Rate for 20-21 exclusion has been taken from the total no. of school census cohort in January 21 which is not finalised yet. There are few schools whose data is pending.</t>
  </si>
  <si>
    <t>*Special schools census numbers are not available yet.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</si>
</sst>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 Black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/>
      <diagonal/>
    </border>
    <border>
      <left/>
      <right/>
      <top style="medium">
        <color rgb="FF99CCFF"/>
      </top>
      <bottom/>
      <diagonal/>
    </border>
    <border>
      <left/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theme="8" tint="0.59999389629810485"/>
      </right>
      <top style="medium">
        <color rgb="FF99CCFF"/>
      </top>
      <bottom/>
      <diagonal/>
    </border>
    <border>
      <left style="medium">
        <color theme="8" tint="0.59999389629810485"/>
      </left>
      <right/>
      <top style="medium">
        <color rgb="FF99CCFF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rgb="FF99CCFF"/>
      </top>
      <bottom style="medium">
        <color theme="8" tint="0.59999389629810485"/>
      </bottom>
      <diagonal/>
    </border>
    <border>
      <left style="medium">
        <color rgb="FF99CCFF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99CCFF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/>
      <diagonal/>
    </border>
    <border>
      <left style="medium">
        <color rgb="FF99CCFF"/>
      </left>
      <right style="medium">
        <color theme="8" tint="0.59999389629810485"/>
      </right>
      <top style="medium">
        <color theme="8" tint="0.59999389629810485"/>
      </top>
      <bottom style="medium">
        <color rgb="FF99CCFF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rgb="FF99CCFF"/>
      </bottom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rgb="FF99CCFF"/>
      </bottom>
      <diagonal/>
    </border>
    <border>
      <left style="medium">
        <color rgb="FF99CCFF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rgb="FF99CCFF"/>
      </top>
      <bottom style="medium">
        <color theme="8" tint="0.59999389629810485"/>
      </bottom>
      <diagonal/>
    </border>
  </borders>
  <cellStyleXfs count="2">
    <xf numFmtId="0" fontId="0" fillId="0" borderId="0"/>
    <xf numFmtId="164" fontId="6" fillId="0" borderId="0"/>
  </cellStyleXfs>
  <cellXfs count="43">
    <xf numFmtId="0" fontId="0" fillId="0" borderId="0" xfId="0"/>
    <xf numFmtId="0" fontId="0" fillId="0" borderId="0" xfId="0" applyBorder="1"/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7" fillId="0" borderId="12" xfId="1" applyNumberFormat="1" applyFont="1" applyBorder="1" applyAlignment="1" applyProtection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 applyProtection="1">
      <alignment horizontal="left" vertical="center"/>
    </xf>
    <xf numFmtId="10" fontId="9" fillId="0" borderId="1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/>
    <xf numFmtId="3" fontId="10" fillId="0" borderId="15" xfId="1" applyNumberFormat="1" applyFont="1" applyFill="1" applyBorder="1" applyAlignment="1" applyProtection="1">
      <alignment horizontal="left" vertical="center"/>
    </xf>
    <xf numFmtId="10" fontId="9" fillId="0" borderId="16" xfId="0" applyNumberFormat="1" applyFont="1" applyFill="1" applyBorder="1" applyAlignment="1">
      <alignment horizontal="center" vertical="center"/>
    </xf>
    <xf numFmtId="3" fontId="7" fillId="0" borderId="12" xfId="1" applyNumberFormat="1" applyFont="1" applyFill="1" applyBorder="1" applyAlignment="1" applyProtection="1">
      <alignment horizontal="left" vertical="center"/>
    </xf>
    <xf numFmtId="0" fontId="8" fillId="0" borderId="11" xfId="0" applyFont="1" applyFill="1" applyBorder="1" applyAlignment="1">
      <alignment horizontal="center"/>
    </xf>
    <xf numFmtId="10" fontId="11" fillId="0" borderId="11" xfId="0" applyNumberFormat="1" applyFont="1" applyFill="1" applyBorder="1" applyAlignment="1">
      <alignment horizontal="center"/>
    </xf>
    <xf numFmtId="3" fontId="10" fillId="0" borderId="18" xfId="1" applyNumberFormat="1" applyFont="1" applyFill="1" applyBorder="1" applyAlignment="1" applyProtection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4" fillId="2" borderId="12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</cellXfs>
  <cellStyles count="2">
    <cellStyle name="Normal" xfId="0" builtinId="0"/>
    <cellStyle name="Normal_Table3LE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42332</xdr:colOff>
      <xdr:row>1</xdr:row>
      <xdr:rowOff>31748</xdr:rowOff>
    </xdr:from>
    <xdr:to>
      <xdr:col>3</xdr:col>
      <xdr:colOff>793750</xdr:colOff>
      <xdr:row>1</xdr:row>
      <xdr:rowOff>1015999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332" y="555623"/>
          <a:ext cx="10457393" cy="984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/>
            <a:t>Please</a:t>
          </a:r>
          <a:r>
            <a:rPr lang="en-GB" sz="1050" baseline="0"/>
            <a:t> note:</a:t>
          </a:r>
        </a:p>
        <a:p>
          <a:r>
            <a:rPr lang="en-GB" sz="1050" baseline="0"/>
            <a:t>- </a:t>
          </a:r>
          <a:r>
            <a:rPr lang="en-GB" sz="1050" b="1" baseline="0"/>
            <a:t> Dut to </a:t>
          </a:r>
          <a:r>
            <a:rPr lang="en-GB" sz="1050" b="1" baseline="0">
              <a:solidFill>
                <a:srgbClr val="FF0000"/>
              </a:solidFill>
            </a:rPr>
            <a:t>Covid -19</a:t>
          </a:r>
          <a:r>
            <a:rPr lang="en-GB" sz="1050" b="1" baseline="0"/>
            <a:t>, the schools were partially open for critical worker and vulnerable children only for the entire summer term  (Apr 20 - Aug 20).</a:t>
          </a:r>
        </a:p>
        <a:p>
          <a:r>
            <a:rPr lang="en-GB" sz="1050" baseline="0"/>
            <a:t>- </a:t>
          </a:r>
          <a:r>
            <a:rPr lang="en-GB" sz="1050"/>
            <a:t>Numbers in "National" column have been omitted due to large values</a:t>
          </a:r>
        </a:p>
        <a:p>
          <a:r>
            <a:rPr lang="en-GB" sz="1050"/>
            <a:t>- Any values higher than National has the cell highlighted</a:t>
          </a:r>
          <a:r>
            <a:rPr lang="en-GB" sz="1050" baseline="0"/>
            <a:t> as </a:t>
          </a:r>
          <a:r>
            <a:rPr lang="en-GB" sz="1050" b="1">
              <a:solidFill>
                <a:srgbClr val="FF0000"/>
              </a:solidFill>
            </a:rPr>
            <a:t>RED</a:t>
          </a:r>
        </a:p>
        <a:p>
          <a:r>
            <a:rPr lang="en-GB" sz="1050" b="1">
              <a:solidFill>
                <a:srgbClr val="FF0000"/>
              </a:solidFill>
            </a:rPr>
            <a:t>-</a:t>
          </a:r>
          <a:r>
            <a:rPr lang="en-GB" sz="1050" b="1" baseline="0">
              <a:solidFill>
                <a:srgbClr val="FF0000"/>
              </a:solidFill>
            </a:rPr>
            <a:t> </a:t>
          </a:r>
          <a:r>
            <a:rPr lang="en-GB" sz="1050" b="0">
              <a:solidFill>
                <a:sysClr val="windowText" lastClr="000000"/>
              </a:solidFill>
            </a:rPr>
            <a:t>The trend</a:t>
          </a:r>
          <a:r>
            <a:rPr lang="en-GB" sz="1050" b="0" baseline="0">
              <a:solidFill>
                <a:sysClr val="windowText" lastClr="000000"/>
              </a:solidFill>
            </a:rPr>
            <a:t> arrow</a:t>
          </a:r>
          <a:r>
            <a:rPr lang="en-GB" sz="1050" b="0">
              <a:solidFill>
                <a:sysClr val="windowText" lastClr="000000"/>
              </a:solidFill>
            </a:rPr>
            <a:t> is</a:t>
          </a:r>
          <a:r>
            <a:rPr lang="en-GB" sz="1050" b="0" baseline="0">
              <a:solidFill>
                <a:sysClr val="windowText" lastClr="000000"/>
              </a:solidFill>
            </a:rPr>
            <a:t> </a:t>
          </a:r>
          <a:r>
            <a:rPr lang="en-GB" sz="1050" b="1" baseline="0">
              <a:solidFill>
                <a:srgbClr val="00B050"/>
              </a:solidFill>
            </a:rPr>
            <a:t>GREEN</a:t>
          </a:r>
          <a:r>
            <a:rPr lang="en-GB" sz="1050" b="0" baseline="0">
              <a:solidFill>
                <a:sysClr val="windowText" lastClr="000000"/>
              </a:solidFill>
            </a:rPr>
            <a:t> </a:t>
          </a:r>
          <a:r>
            <a:rPr lang="en-GB" sz="1050" b="0">
              <a:solidFill>
                <a:sysClr val="windowText" lastClr="000000"/>
              </a:solidFill>
            </a:rPr>
            <a:t>if there</a:t>
          </a:r>
          <a:r>
            <a:rPr lang="en-GB" sz="1050" b="0" baseline="0">
              <a:solidFill>
                <a:sysClr val="windowText" lastClr="000000"/>
              </a:solidFill>
            </a:rPr>
            <a:t> is an improvement and</a:t>
          </a:r>
          <a:r>
            <a:rPr lang="en-GB" sz="1050" b="1" baseline="0">
              <a:solidFill>
                <a:srgbClr val="FF0000"/>
              </a:solidFill>
            </a:rPr>
            <a:t> RED </a:t>
          </a:r>
          <a:r>
            <a:rPr lang="en-GB" sz="1050" b="0" baseline="0">
              <a:solidFill>
                <a:sysClr val="windowText" lastClr="000000"/>
              </a:solidFill>
            </a:rPr>
            <a:t>if the current figure is worse than previous year..</a:t>
          </a:r>
          <a:endParaRPr lang="en-GB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DM/Exclusions/19-20/Termly%20Exclusions/Summer(010420-310820)/Exclusion%20Summer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s before Analysis"/>
      <sheetName val="PIVOT Repeat Excl Det"/>
      <sheetName val="All Data - Use this"/>
      <sheetName val="Sheet1"/>
      <sheetName val="Summary"/>
      <sheetName val="Exclusion Analysis - PERM"/>
      <sheetName val="Exclusion Analysis - FIXD"/>
      <sheetName val="Exclusion Analysis - FIXD Uniq"/>
      <sheetName val="Unique FIXD"/>
      <sheetName val="Sheet2"/>
      <sheetName val="Sheet4"/>
      <sheetName val="Fixed by calculation"/>
    </sheetNames>
    <sheetDataSet>
      <sheetData sheetId="0"/>
      <sheetData sheetId="1"/>
      <sheetData sheetId="2">
        <row r="1">
          <cell r="M1" t="str">
            <v>NCY at time of exclusion</v>
          </cell>
          <cell r="Q1" t="str">
            <v>Category</v>
          </cell>
          <cell r="U1" t="str">
            <v>Dfe No. Base at Time of Exclusion</v>
          </cell>
        </row>
        <row r="2">
          <cell r="M2">
            <v>11</v>
          </cell>
          <cell r="Q2" t="str">
            <v>PERM</v>
          </cell>
          <cell r="U2">
            <v>4050</v>
          </cell>
        </row>
        <row r="3">
          <cell r="M3">
            <v>11</v>
          </cell>
          <cell r="Q3" t="str">
            <v>PERM</v>
          </cell>
          <cell r="U3">
            <v>4053</v>
          </cell>
        </row>
        <row r="4">
          <cell r="M4">
            <v>9</v>
          </cell>
          <cell r="Q4" t="str">
            <v>PERM</v>
          </cell>
          <cell r="U4">
            <v>4051</v>
          </cell>
        </row>
        <row r="5">
          <cell r="M5">
            <v>8</v>
          </cell>
          <cell r="Q5" t="str">
            <v>PERM</v>
          </cell>
          <cell r="U5">
            <v>4060</v>
          </cell>
        </row>
        <row r="6">
          <cell r="M6">
            <v>2</v>
          </cell>
          <cell r="Q6" t="str">
            <v>PERM</v>
          </cell>
          <cell r="U6">
            <v>3056</v>
          </cell>
        </row>
        <row r="7">
          <cell r="M7">
            <v>10</v>
          </cell>
          <cell r="Q7" t="str">
            <v>PERM</v>
          </cell>
          <cell r="U7">
            <v>4001</v>
          </cell>
        </row>
        <row r="8">
          <cell r="M8">
            <v>2</v>
          </cell>
          <cell r="Q8" t="str">
            <v>PERM</v>
          </cell>
          <cell r="U8">
            <v>3371</v>
          </cell>
        </row>
        <row r="9">
          <cell r="M9">
            <v>9</v>
          </cell>
          <cell r="Q9" t="str">
            <v>PERM</v>
          </cell>
          <cell r="U9">
            <v>4053</v>
          </cell>
        </row>
        <row r="10">
          <cell r="M10">
            <v>8</v>
          </cell>
          <cell r="Q10" t="str">
            <v>PERM</v>
          </cell>
          <cell r="U10">
            <v>4000</v>
          </cell>
        </row>
        <row r="11">
          <cell r="M11">
            <v>8</v>
          </cell>
          <cell r="Q11" t="str">
            <v>PERM</v>
          </cell>
          <cell r="U11">
            <v>4051</v>
          </cell>
        </row>
        <row r="12">
          <cell r="M12">
            <v>9</v>
          </cell>
          <cell r="Q12" t="str">
            <v>PERM</v>
          </cell>
          <cell r="U12">
            <v>4000</v>
          </cell>
        </row>
        <row r="13">
          <cell r="M13">
            <v>9</v>
          </cell>
          <cell r="Q13" t="str">
            <v>PERM</v>
          </cell>
          <cell r="U13">
            <v>4053</v>
          </cell>
        </row>
        <row r="14">
          <cell r="M14">
            <v>9</v>
          </cell>
          <cell r="Q14" t="str">
            <v>PERM</v>
          </cell>
          <cell r="U14">
            <v>4050</v>
          </cell>
        </row>
        <row r="15">
          <cell r="M15">
            <v>13</v>
          </cell>
          <cell r="Q15" t="str">
            <v>FIXD</v>
          </cell>
          <cell r="U15">
            <v>4053</v>
          </cell>
        </row>
        <row r="16">
          <cell r="M16">
            <v>13</v>
          </cell>
          <cell r="Q16" t="str">
            <v>FIXD</v>
          </cell>
          <cell r="U16">
            <v>4053</v>
          </cell>
        </row>
        <row r="17">
          <cell r="M17">
            <v>11</v>
          </cell>
          <cell r="Q17" t="str">
            <v>FIXD</v>
          </cell>
          <cell r="U17">
            <v>4060</v>
          </cell>
        </row>
        <row r="18">
          <cell r="M18">
            <v>11</v>
          </cell>
          <cell r="Q18" t="str">
            <v>FIXD</v>
          </cell>
          <cell r="U18">
            <v>4053</v>
          </cell>
        </row>
        <row r="19">
          <cell r="M19">
            <v>11</v>
          </cell>
          <cell r="Q19" t="str">
            <v>FIXD</v>
          </cell>
          <cell r="U19">
            <v>4053</v>
          </cell>
        </row>
        <row r="20">
          <cell r="M20">
            <v>12</v>
          </cell>
          <cell r="Q20" t="str">
            <v>FIXD</v>
          </cell>
          <cell r="U20">
            <v>4053</v>
          </cell>
        </row>
        <row r="21">
          <cell r="M21">
            <v>11</v>
          </cell>
          <cell r="Q21" t="str">
            <v>FIXD</v>
          </cell>
          <cell r="U21">
            <v>7000</v>
          </cell>
        </row>
        <row r="22">
          <cell r="M22">
            <v>11</v>
          </cell>
          <cell r="Q22" t="str">
            <v>FIXD</v>
          </cell>
          <cell r="U22">
            <v>7000</v>
          </cell>
        </row>
        <row r="23">
          <cell r="M23">
            <v>11</v>
          </cell>
          <cell r="Q23" t="str">
            <v>FIXD</v>
          </cell>
          <cell r="U23">
            <v>4053</v>
          </cell>
        </row>
        <row r="24">
          <cell r="M24">
            <v>11</v>
          </cell>
          <cell r="Q24" t="str">
            <v>FIXD</v>
          </cell>
          <cell r="U24">
            <v>4053</v>
          </cell>
        </row>
        <row r="25">
          <cell r="M25">
            <v>11</v>
          </cell>
          <cell r="Q25" t="str">
            <v>FIXD</v>
          </cell>
          <cell r="U25">
            <v>4053</v>
          </cell>
        </row>
        <row r="26">
          <cell r="M26">
            <v>11</v>
          </cell>
          <cell r="Q26" t="str">
            <v>FIXD</v>
          </cell>
          <cell r="U26">
            <v>4060</v>
          </cell>
        </row>
        <row r="27">
          <cell r="M27">
            <v>11</v>
          </cell>
          <cell r="Q27" t="str">
            <v>FIXD</v>
          </cell>
          <cell r="U27">
            <v>4049</v>
          </cell>
        </row>
        <row r="28">
          <cell r="M28">
            <v>11</v>
          </cell>
          <cell r="Q28" t="str">
            <v>FIXD</v>
          </cell>
          <cell r="U28">
            <v>4053</v>
          </cell>
        </row>
        <row r="29">
          <cell r="M29">
            <v>11</v>
          </cell>
          <cell r="Q29" t="str">
            <v>FIXD</v>
          </cell>
          <cell r="U29">
            <v>4053</v>
          </cell>
        </row>
        <row r="30">
          <cell r="M30">
            <v>11</v>
          </cell>
          <cell r="Q30" t="str">
            <v>FIXD</v>
          </cell>
          <cell r="U30">
            <v>4053</v>
          </cell>
        </row>
        <row r="31">
          <cell r="M31">
            <v>11</v>
          </cell>
          <cell r="Q31" t="str">
            <v>FIXD</v>
          </cell>
          <cell r="U31">
            <v>4053</v>
          </cell>
        </row>
        <row r="32">
          <cell r="M32">
            <v>11</v>
          </cell>
          <cell r="Q32" t="str">
            <v>FIXD</v>
          </cell>
          <cell r="U32">
            <v>7029</v>
          </cell>
        </row>
        <row r="33">
          <cell r="M33">
            <v>11</v>
          </cell>
          <cell r="Q33" t="str">
            <v>FIXD</v>
          </cell>
          <cell r="U33">
            <v>7029</v>
          </cell>
        </row>
        <row r="34">
          <cell r="M34">
            <v>11</v>
          </cell>
          <cell r="Q34" t="str">
            <v>FIXD</v>
          </cell>
          <cell r="U34">
            <v>4053</v>
          </cell>
        </row>
        <row r="35">
          <cell r="M35">
            <v>11</v>
          </cell>
          <cell r="Q35" t="str">
            <v>FIXD</v>
          </cell>
          <cell r="U35">
            <v>4047</v>
          </cell>
        </row>
        <row r="36">
          <cell r="M36">
            <v>11</v>
          </cell>
          <cell r="Q36" t="str">
            <v>FIXD</v>
          </cell>
          <cell r="U36">
            <v>1108</v>
          </cell>
        </row>
        <row r="37">
          <cell r="M37">
            <v>11</v>
          </cell>
          <cell r="Q37" t="str">
            <v>FIXD</v>
          </cell>
          <cell r="U37">
            <v>1108</v>
          </cell>
        </row>
        <row r="38">
          <cell r="M38">
            <v>11</v>
          </cell>
          <cell r="Q38" t="str">
            <v>FIXD</v>
          </cell>
          <cell r="U38">
            <v>1108</v>
          </cell>
        </row>
        <row r="39">
          <cell r="M39">
            <v>11</v>
          </cell>
          <cell r="Q39" t="str">
            <v>FIXD</v>
          </cell>
          <cell r="U39">
            <v>4051</v>
          </cell>
        </row>
        <row r="40">
          <cell r="M40">
            <v>11</v>
          </cell>
          <cell r="Q40" t="str">
            <v>FIXD</v>
          </cell>
          <cell r="U40">
            <v>1108</v>
          </cell>
        </row>
        <row r="41">
          <cell r="M41">
            <v>11</v>
          </cell>
          <cell r="Q41" t="str">
            <v>FIXD</v>
          </cell>
          <cell r="U41">
            <v>4060</v>
          </cell>
        </row>
        <row r="42">
          <cell r="M42">
            <v>11</v>
          </cell>
          <cell r="Q42" t="str">
            <v>FIXD</v>
          </cell>
          <cell r="U42">
            <v>4049</v>
          </cell>
        </row>
        <row r="43">
          <cell r="M43">
            <v>11</v>
          </cell>
          <cell r="Q43" t="str">
            <v>FIXD</v>
          </cell>
          <cell r="U43">
            <v>4060</v>
          </cell>
        </row>
        <row r="44">
          <cell r="M44">
            <v>11</v>
          </cell>
          <cell r="Q44" t="str">
            <v>FIXD</v>
          </cell>
          <cell r="U44">
            <v>4060</v>
          </cell>
        </row>
        <row r="45">
          <cell r="M45">
            <v>11</v>
          </cell>
          <cell r="Q45" t="str">
            <v>FIXD</v>
          </cell>
          <cell r="U45">
            <v>4049</v>
          </cell>
        </row>
        <row r="46">
          <cell r="M46">
            <v>11</v>
          </cell>
          <cell r="Q46" t="str">
            <v>FIXD</v>
          </cell>
          <cell r="U46">
            <v>4000</v>
          </cell>
        </row>
        <row r="47">
          <cell r="M47">
            <v>11</v>
          </cell>
          <cell r="Q47" t="str">
            <v>FIXD</v>
          </cell>
          <cell r="U47">
            <v>4053</v>
          </cell>
        </row>
        <row r="48">
          <cell r="M48">
            <v>11</v>
          </cell>
          <cell r="Q48" t="str">
            <v>FIXD</v>
          </cell>
          <cell r="U48">
            <v>4060</v>
          </cell>
        </row>
        <row r="49">
          <cell r="M49">
            <v>11</v>
          </cell>
          <cell r="Q49" t="str">
            <v>FIXD</v>
          </cell>
          <cell r="U49">
            <v>4060</v>
          </cell>
        </row>
        <row r="50">
          <cell r="M50">
            <v>11</v>
          </cell>
          <cell r="Q50" t="str">
            <v>FIXD</v>
          </cell>
          <cell r="U50">
            <v>4053</v>
          </cell>
        </row>
        <row r="51">
          <cell r="M51">
            <v>11</v>
          </cell>
          <cell r="Q51" t="str">
            <v>FIXD</v>
          </cell>
          <cell r="U51">
            <v>4053</v>
          </cell>
        </row>
        <row r="52">
          <cell r="M52">
            <v>11</v>
          </cell>
          <cell r="Q52" t="str">
            <v>FIXD</v>
          </cell>
          <cell r="U52">
            <v>4053</v>
          </cell>
        </row>
        <row r="53">
          <cell r="M53">
            <v>11</v>
          </cell>
          <cell r="Q53" t="str">
            <v>FIXD</v>
          </cell>
          <cell r="U53">
            <v>4053</v>
          </cell>
        </row>
        <row r="54">
          <cell r="M54">
            <v>11</v>
          </cell>
          <cell r="Q54" t="str">
            <v>FIXD</v>
          </cell>
          <cell r="U54">
            <v>4049</v>
          </cell>
        </row>
        <row r="55">
          <cell r="M55">
            <v>11</v>
          </cell>
          <cell r="Q55" t="str">
            <v>FIXD</v>
          </cell>
          <cell r="U55">
            <v>4000</v>
          </cell>
        </row>
        <row r="56">
          <cell r="M56">
            <v>11</v>
          </cell>
          <cell r="Q56" t="str">
            <v>FIXD</v>
          </cell>
          <cell r="U56">
            <v>4053</v>
          </cell>
        </row>
        <row r="57">
          <cell r="M57">
            <v>11</v>
          </cell>
          <cell r="Q57" t="str">
            <v>FIXD</v>
          </cell>
          <cell r="U57">
            <v>4053</v>
          </cell>
        </row>
        <row r="58">
          <cell r="M58">
            <v>11</v>
          </cell>
          <cell r="Q58" t="str">
            <v>FIXD</v>
          </cell>
          <cell r="U58">
            <v>4053</v>
          </cell>
        </row>
        <row r="59">
          <cell r="M59">
            <v>11</v>
          </cell>
          <cell r="Q59" t="str">
            <v>FIXD</v>
          </cell>
          <cell r="U59">
            <v>4053</v>
          </cell>
        </row>
        <row r="60">
          <cell r="M60">
            <v>11</v>
          </cell>
          <cell r="Q60" t="str">
            <v>FIXD</v>
          </cell>
          <cell r="U60">
            <v>4053</v>
          </cell>
        </row>
        <row r="61">
          <cell r="M61">
            <v>11</v>
          </cell>
          <cell r="Q61" t="str">
            <v>FIXD</v>
          </cell>
          <cell r="U61">
            <v>4000</v>
          </cell>
        </row>
        <row r="62">
          <cell r="M62">
            <v>11</v>
          </cell>
          <cell r="Q62" t="str">
            <v>FIXD</v>
          </cell>
          <cell r="U62">
            <v>4053</v>
          </cell>
        </row>
        <row r="63">
          <cell r="M63">
            <v>9</v>
          </cell>
          <cell r="Q63" t="str">
            <v>FIXD</v>
          </cell>
          <cell r="U63">
            <v>4505</v>
          </cell>
        </row>
        <row r="64">
          <cell r="M64">
            <v>10</v>
          </cell>
          <cell r="Q64" t="str">
            <v>FIXD</v>
          </cell>
          <cell r="U64">
            <v>7000</v>
          </cell>
        </row>
        <row r="65">
          <cell r="M65">
            <v>10</v>
          </cell>
          <cell r="Q65" t="str">
            <v>FIXD</v>
          </cell>
          <cell r="U65">
            <v>7000</v>
          </cell>
        </row>
        <row r="66">
          <cell r="M66">
            <v>10</v>
          </cell>
          <cell r="Q66" t="str">
            <v>FIXD</v>
          </cell>
          <cell r="U66">
            <v>4051</v>
          </cell>
        </row>
        <row r="67">
          <cell r="M67">
            <v>10</v>
          </cell>
          <cell r="Q67" t="str">
            <v>FIXD</v>
          </cell>
          <cell r="U67">
            <v>4060</v>
          </cell>
        </row>
        <row r="68">
          <cell r="M68">
            <v>10</v>
          </cell>
          <cell r="Q68" t="str">
            <v>FIXD</v>
          </cell>
          <cell r="U68">
            <v>4060</v>
          </cell>
        </row>
        <row r="69">
          <cell r="M69">
            <v>10</v>
          </cell>
          <cell r="Q69" t="str">
            <v>FIXD</v>
          </cell>
          <cell r="U69">
            <v>4060</v>
          </cell>
        </row>
        <row r="70">
          <cell r="M70">
            <v>10</v>
          </cell>
          <cell r="Q70" t="str">
            <v>FIXD</v>
          </cell>
          <cell r="U70">
            <v>4060</v>
          </cell>
        </row>
        <row r="71">
          <cell r="M71">
            <v>10</v>
          </cell>
          <cell r="Q71" t="str">
            <v>FIXD</v>
          </cell>
          <cell r="U71">
            <v>4060</v>
          </cell>
        </row>
        <row r="72">
          <cell r="M72">
            <v>10</v>
          </cell>
          <cell r="Q72" t="str">
            <v>FIXD</v>
          </cell>
          <cell r="U72">
            <v>4060</v>
          </cell>
        </row>
        <row r="73">
          <cell r="M73">
            <v>10</v>
          </cell>
          <cell r="Q73" t="str">
            <v>FIXD</v>
          </cell>
          <cell r="U73">
            <v>4060</v>
          </cell>
        </row>
        <row r="74">
          <cell r="M74">
            <v>10</v>
          </cell>
          <cell r="Q74" t="str">
            <v>FIXD</v>
          </cell>
          <cell r="U74">
            <v>4053</v>
          </cell>
        </row>
        <row r="75">
          <cell r="M75">
            <v>10</v>
          </cell>
          <cell r="Q75" t="str">
            <v>FIXD</v>
          </cell>
          <cell r="U75">
            <v>1108</v>
          </cell>
        </row>
        <row r="76">
          <cell r="M76">
            <v>10</v>
          </cell>
          <cell r="Q76" t="str">
            <v>FIXD</v>
          </cell>
          <cell r="U76">
            <v>1108</v>
          </cell>
        </row>
        <row r="77">
          <cell r="M77">
            <v>8</v>
          </cell>
          <cell r="Q77" t="str">
            <v>FIXD</v>
          </cell>
          <cell r="U77">
            <v>4053</v>
          </cell>
        </row>
        <row r="78">
          <cell r="M78">
            <v>9</v>
          </cell>
          <cell r="Q78" t="str">
            <v>FIXD</v>
          </cell>
          <cell r="U78">
            <v>4505</v>
          </cell>
        </row>
        <row r="79">
          <cell r="M79">
            <v>9</v>
          </cell>
          <cell r="Q79" t="str">
            <v>FIXD</v>
          </cell>
          <cell r="U79">
            <v>7000</v>
          </cell>
        </row>
        <row r="80">
          <cell r="M80">
            <v>9</v>
          </cell>
          <cell r="Q80" t="str">
            <v>FIXD</v>
          </cell>
          <cell r="U80">
            <v>7000</v>
          </cell>
        </row>
        <row r="81">
          <cell r="M81">
            <v>9</v>
          </cell>
          <cell r="Q81" t="str">
            <v>FIXD</v>
          </cell>
          <cell r="U81">
            <v>7000</v>
          </cell>
        </row>
        <row r="82">
          <cell r="M82">
            <v>9</v>
          </cell>
          <cell r="Q82" t="str">
            <v>FIXD</v>
          </cell>
          <cell r="U82">
            <v>4000</v>
          </cell>
        </row>
        <row r="83">
          <cell r="M83">
            <v>9</v>
          </cell>
          <cell r="Q83" t="str">
            <v>FIXD</v>
          </cell>
          <cell r="U83">
            <v>4000</v>
          </cell>
        </row>
        <row r="84">
          <cell r="M84">
            <v>9</v>
          </cell>
          <cell r="Q84" t="str">
            <v>FIXD</v>
          </cell>
          <cell r="U84">
            <v>4000</v>
          </cell>
        </row>
        <row r="85">
          <cell r="M85">
            <v>8</v>
          </cell>
          <cell r="Q85" t="str">
            <v>FIXD</v>
          </cell>
          <cell r="U85">
            <v>4060</v>
          </cell>
        </row>
        <row r="86">
          <cell r="M86">
            <v>8</v>
          </cell>
          <cell r="Q86" t="str">
            <v>FIXD</v>
          </cell>
          <cell r="U86">
            <v>4505</v>
          </cell>
        </row>
        <row r="87">
          <cell r="M87">
            <v>8</v>
          </cell>
          <cell r="Q87" t="str">
            <v>FIXD</v>
          </cell>
          <cell r="U87">
            <v>4051</v>
          </cell>
        </row>
        <row r="88">
          <cell r="M88">
            <v>8</v>
          </cell>
          <cell r="Q88" t="str">
            <v>FIXD</v>
          </cell>
          <cell r="U88">
            <v>4051</v>
          </cell>
        </row>
        <row r="89">
          <cell r="M89">
            <v>9</v>
          </cell>
          <cell r="Q89" t="str">
            <v>FIXD</v>
          </cell>
          <cell r="U89">
            <v>4053</v>
          </cell>
        </row>
        <row r="90">
          <cell r="M90">
            <v>8</v>
          </cell>
          <cell r="Q90" t="str">
            <v>FIXD</v>
          </cell>
          <cell r="U90">
            <v>7000</v>
          </cell>
        </row>
        <row r="91">
          <cell r="M91">
            <v>8</v>
          </cell>
          <cell r="Q91" t="str">
            <v>FIXD</v>
          </cell>
          <cell r="U91">
            <v>7000</v>
          </cell>
        </row>
        <row r="92">
          <cell r="M92">
            <v>8</v>
          </cell>
          <cell r="Q92" t="str">
            <v>FIXD</v>
          </cell>
          <cell r="U92">
            <v>7000</v>
          </cell>
        </row>
        <row r="93">
          <cell r="M93">
            <v>8</v>
          </cell>
          <cell r="Q93" t="str">
            <v>FIXD</v>
          </cell>
          <cell r="U93">
            <v>7000</v>
          </cell>
        </row>
        <row r="94">
          <cell r="M94">
            <v>9</v>
          </cell>
          <cell r="Q94" t="str">
            <v>FIXD</v>
          </cell>
          <cell r="U94">
            <v>7000</v>
          </cell>
        </row>
        <row r="95">
          <cell r="M95">
            <v>9</v>
          </cell>
          <cell r="Q95" t="str">
            <v>FIXD</v>
          </cell>
          <cell r="U95">
            <v>7000</v>
          </cell>
        </row>
        <row r="96">
          <cell r="M96">
            <v>9</v>
          </cell>
          <cell r="Q96" t="str">
            <v>FIXD</v>
          </cell>
          <cell r="U96">
            <v>7000</v>
          </cell>
        </row>
        <row r="97">
          <cell r="M97">
            <v>8</v>
          </cell>
          <cell r="Q97" t="str">
            <v>FIXD</v>
          </cell>
          <cell r="U97">
            <v>4053</v>
          </cell>
        </row>
        <row r="98">
          <cell r="M98">
            <v>8</v>
          </cell>
          <cell r="Q98" t="str">
            <v>FIXD</v>
          </cell>
          <cell r="U98">
            <v>4053</v>
          </cell>
        </row>
        <row r="99">
          <cell r="M99">
            <v>8</v>
          </cell>
          <cell r="Q99" t="str">
            <v>FIXD</v>
          </cell>
          <cell r="U99">
            <v>4053</v>
          </cell>
        </row>
        <row r="100">
          <cell r="M100">
            <v>8</v>
          </cell>
          <cell r="Q100" t="str">
            <v>FIXD</v>
          </cell>
          <cell r="U100">
            <v>4053</v>
          </cell>
        </row>
        <row r="101">
          <cell r="M101">
            <v>11</v>
          </cell>
          <cell r="Q101" t="str">
            <v>FIXD</v>
          </cell>
          <cell r="U101">
            <v>7000</v>
          </cell>
        </row>
        <row r="102">
          <cell r="M102">
            <v>11</v>
          </cell>
          <cell r="Q102" t="str">
            <v>FIXD</v>
          </cell>
          <cell r="U102">
            <v>7000</v>
          </cell>
        </row>
        <row r="103">
          <cell r="M103">
            <v>8</v>
          </cell>
          <cell r="Q103" t="str">
            <v>FIXD</v>
          </cell>
          <cell r="U103">
            <v>4060</v>
          </cell>
        </row>
        <row r="104">
          <cell r="M104">
            <v>8</v>
          </cell>
          <cell r="Q104" t="str">
            <v>FIXD</v>
          </cell>
          <cell r="U104">
            <v>4060</v>
          </cell>
        </row>
        <row r="105">
          <cell r="M105">
            <v>8</v>
          </cell>
          <cell r="Q105" t="str">
            <v>FIXD</v>
          </cell>
          <cell r="U105">
            <v>7000</v>
          </cell>
        </row>
        <row r="106">
          <cell r="M106">
            <v>7</v>
          </cell>
          <cell r="Q106" t="str">
            <v>FIXD</v>
          </cell>
          <cell r="U106">
            <v>4051</v>
          </cell>
        </row>
        <row r="107">
          <cell r="M107">
            <v>7</v>
          </cell>
          <cell r="Q107" t="str">
            <v>FIXD</v>
          </cell>
          <cell r="U107">
            <v>7000</v>
          </cell>
        </row>
        <row r="108">
          <cell r="M108">
            <v>8</v>
          </cell>
          <cell r="Q108" t="str">
            <v>FIXD</v>
          </cell>
          <cell r="U108">
            <v>4000</v>
          </cell>
        </row>
        <row r="109">
          <cell r="M109">
            <v>11</v>
          </cell>
          <cell r="Q109" t="str">
            <v>FIXD</v>
          </cell>
          <cell r="U109">
            <v>4060</v>
          </cell>
        </row>
        <row r="110">
          <cell r="M110">
            <v>7</v>
          </cell>
          <cell r="Q110" t="str">
            <v>FIXD</v>
          </cell>
          <cell r="U110">
            <v>7000</v>
          </cell>
        </row>
        <row r="111">
          <cell r="M111">
            <v>7</v>
          </cell>
          <cell r="Q111" t="str">
            <v>FIXD</v>
          </cell>
          <cell r="U111">
            <v>7000</v>
          </cell>
        </row>
        <row r="112">
          <cell r="M112">
            <v>7</v>
          </cell>
          <cell r="Q112" t="str">
            <v>FIXD</v>
          </cell>
          <cell r="U112">
            <v>7000</v>
          </cell>
        </row>
        <row r="113">
          <cell r="M113">
            <v>7</v>
          </cell>
          <cell r="Q113" t="str">
            <v>FIXD</v>
          </cell>
          <cell r="U113">
            <v>7000</v>
          </cell>
        </row>
        <row r="114">
          <cell r="M114">
            <v>7</v>
          </cell>
          <cell r="Q114" t="str">
            <v>FIXD</v>
          </cell>
          <cell r="U114">
            <v>7000</v>
          </cell>
        </row>
        <row r="115">
          <cell r="M115">
            <v>7</v>
          </cell>
          <cell r="Q115" t="str">
            <v>FIXD</v>
          </cell>
          <cell r="U115">
            <v>7000</v>
          </cell>
        </row>
        <row r="116">
          <cell r="M116">
            <v>7</v>
          </cell>
          <cell r="Q116" t="str">
            <v>FIXD</v>
          </cell>
          <cell r="U116">
            <v>7000</v>
          </cell>
        </row>
        <row r="117">
          <cell r="M117">
            <v>6</v>
          </cell>
          <cell r="Q117" t="str">
            <v>FIXD</v>
          </cell>
          <cell r="U117">
            <v>2148</v>
          </cell>
        </row>
        <row r="118">
          <cell r="M118">
            <v>6</v>
          </cell>
          <cell r="Q118" t="str">
            <v>FIXD</v>
          </cell>
          <cell r="U118">
            <v>2148</v>
          </cell>
        </row>
        <row r="119">
          <cell r="M119">
            <v>6</v>
          </cell>
          <cell r="Q119" t="str">
            <v>FIXD</v>
          </cell>
          <cell r="U119">
            <v>7000</v>
          </cell>
        </row>
        <row r="120">
          <cell r="M120">
            <v>6</v>
          </cell>
          <cell r="Q120" t="str">
            <v>FIXD</v>
          </cell>
          <cell r="U120">
            <v>7000</v>
          </cell>
        </row>
        <row r="121">
          <cell r="M121">
            <v>6</v>
          </cell>
          <cell r="Q121" t="str">
            <v>FIXD</v>
          </cell>
          <cell r="U121">
            <v>7000</v>
          </cell>
        </row>
        <row r="122">
          <cell r="M122">
            <v>5</v>
          </cell>
          <cell r="Q122" t="str">
            <v>FIXD</v>
          </cell>
          <cell r="U122">
            <v>3372</v>
          </cell>
        </row>
        <row r="123">
          <cell r="M123">
            <v>5</v>
          </cell>
          <cell r="Q123" t="str">
            <v>FIXD</v>
          </cell>
          <cell r="U123">
            <v>3372</v>
          </cell>
        </row>
        <row r="124">
          <cell r="M124">
            <v>5</v>
          </cell>
          <cell r="Q124" t="str">
            <v>FIXD</v>
          </cell>
          <cell r="U124">
            <v>3372</v>
          </cell>
        </row>
        <row r="125">
          <cell r="M125">
            <v>5</v>
          </cell>
          <cell r="Q125" t="str">
            <v>FIXD</v>
          </cell>
          <cell r="U125">
            <v>3372</v>
          </cell>
        </row>
        <row r="126">
          <cell r="M126">
            <v>5</v>
          </cell>
          <cell r="Q126" t="str">
            <v>FIXD</v>
          </cell>
          <cell r="U126">
            <v>3372</v>
          </cell>
        </row>
        <row r="127">
          <cell r="M127">
            <v>5</v>
          </cell>
          <cell r="Q127" t="str">
            <v>FIXD</v>
          </cell>
          <cell r="U127">
            <v>3372</v>
          </cell>
        </row>
        <row r="128">
          <cell r="M128">
            <v>5</v>
          </cell>
          <cell r="Q128" t="str">
            <v>FIXD</v>
          </cell>
          <cell r="U128">
            <v>3372</v>
          </cell>
        </row>
        <row r="129">
          <cell r="M129">
            <v>5</v>
          </cell>
          <cell r="Q129" t="str">
            <v>FIXD</v>
          </cell>
          <cell r="U129">
            <v>3372</v>
          </cell>
        </row>
        <row r="130">
          <cell r="M130">
            <v>5</v>
          </cell>
          <cell r="Q130" t="str">
            <v>FIXD</v>
          </cell>
          <cell r="U130">
            <v>2001</v>
          </cell>
        </row>
        <row r="131">
          <cell r="M131">
            <v>9</v>
          </cell>
          <cell r="Q131" t="str">
            <v>FIXD</v>
          </cell>
          <cell r="U131">
            <v>4051</v>
          </cell>
        </row>
        <row r="132">
          <cell r="M132">
            <v>9</v>
          </cell>
          <cell r="Q132" t="str">
            <v>FIXD</v>
          </cell>
          <cell r="U132">
            <v>4051</v>
          </cell>
        </row>
        <row r="133">
          <cell r="M133">
            <v>5</v>
          </cell>
          <cell r="Q133" t="str">
            <v>FIXD</v>
          </cell>
          <cell r="U133">
            <v>2247</v>
          </cell>
        </row>
        <row r="134">
          <cell r="M134">
            <v>4</v>
          </cell>
          <cell r="Q134" t="str">
            <v>FIXD</v>
          </cell>
          <cell r="U134">
            <v>2106</v>
          </cell>
        </row>
        <row r="135">
          <cell r="M135">
            <v>4</v>
          </cell>
          <cell r="Q135" t="str">
            <v>FIXD</v>
          </cell>
          <cell r="U135">
            <v>2106</v>
          </cell>
        </row>
        <row r="136">
          <cell r="M136">
            <v>4</v>
          </cell>
          <cell r="Q136" t="str">
            <v>FIXD</v>
          </cell>
          <cell r="U136">
            <v>2106</v>
          </cell>
        </row>
        <row r="137">
          <cell r="M137">
            <v>8</v>
          </cell>
          <cell r="Q137" t="str">
            <v>FIXD</v>
          </cell>
          <cell r="U137">
            <v>4053</v>
          </cell>
        </row>
        <row r="138">
          <cell r="M138">
            <v>8</v>
          </cell>
          <cell r="Q138" t="str">
            <v>FIXD</v>
          </cell>
          <cell r="U138">
            <v>4053</v>
          </cell>
        </row>
        <row r="139">
          <cell r="M139">
            <v>8</v>
          </cell>
          <cell r="Q139" t="str">
            <v>FIXD</v>
          </cell>
          <cell r="U139">
            <v>4051</v>
          </cell>
        </row>
        <row r="140">
          <cell r="M140">
            <v>4</v>
          </cell>
          <cell r="Q140" t="str">
            <v>FIXD</v>
          </cell>
          <cell r="U140">
            <v>2161</v>
          </cell>
        </row>
        <row r="141">
          <cell r="M141">
            <v>4</v>
          </cell>
          <cell r="Q141" t="str">
            <v>FIXD</v>
          </cell>
          <cell r="U141">
            <v>2184</v>
          </cell>
        </row>
        <row r="142">
          <cell r="M142">
            <v>11</v>
          </cell>
          <cell r="Q142" t="str">
            <v>FIXD</v>
          </cell>
          <cell r="U142">
            <v>4051</v>
          </cell>
        </row>
        <row r="143">
          <cell r="M143">
            <v>11</v>
          </cell>
          <cell r="Q143" t="str">
            <v>FIXD</v>
          </cell>
          <cell r="U143">
            <v>4051</v>
          </cell>
        </row>
        <row r="144">
          <cell r="M144">
            <v>4</v>
          </cell>
          <cell r="Q144" t="str">
            <v>FIXD</v>
          </cell>
          <cell r="U144">
            <v>2106</v>
          </cell>
        </row>
        <row r="145">
          <cell r="M145">
            <v>4</v>
          </cell>
          <cell r="Q145" t="str">
            <v>FIXD</v>
          </cell>
          <cell r="U145">
            <v>3037</v>
          </cell>
        </row>
        <row r="146">
          <cell r="M146">
            <v>6</v>
          </cell>
          <cell r="Q146" t="str">
            <v>FIXD</v>
          </cell>
          <cell r="U146">
            <v>2167</v>
          </cell>
        </row>
        <row r="147">
          <cell r="M147">
            <v>6</v>
          </cell>
          <cell r="Q147" t="str">
            <v>FIXD</v>
          </cell>
          <cell r="U147">
            <v>2167</v>
          </cell>
        </row>
        <row r="148">
          <cell r="M148">
            <v>10</v>
          </cell>
          <cell r="Q148" t="str">
            <v>FIXD</v>
          </cell>
          <cell r="U148">
            <v>4051</v>
          </cell>
        </row>
        <row r="149">
          <cell r="M149">
            <v>11</v>
          </cell>
          <cell r="Q149" t="str">
            <v>FIXD</v>
          </cell>
          <cell r="U149">
            <v>4051</v>
          </cell>
        </row>
        <row r="150">
          <cell r="M150">
            <v>11</v>
          </cell>
          <cell r="Q150" t="str">
            <v>FIXD</v>
          </cell>
          <cell r="U150">
            <v>4505</v>
          </cell>
        </row>
        <row r="151">
          <cell r="M151">
            <v>11</v>
          </cell>
          <cell r="Q151" t="str">
            <v>FIXD</v>
          </cell>
          <cell r="U151">
            <v>4505</v>
          </cell>
        </row>
        <row r="152">
          <cell r="M152">
            <v>11</v>
          </cell>
          <cell r="Q152" t="str">
            <v>FIXD</v>
          </cell>
          <cell r="U152">
            <v>4060</v>
          </cell>
        </row>
        <row r="153">
          <cell r="M153">
            <v>10</v>
          </cell>
          <cell r="Q153" t="str">
            <v>FIXD</v>
          </cell>
          <cell r="U153">
            <v>7000</v>
          </cell>
        </row>
        <row r="154">
          <cell r="M154">
            <v>10</v>
          </cell>
          <cell r="Q154" t="str">
            <v>FIXD</v>
          </cell>
          <cell r="U154">
            <v>7000</v>
          </cell>
        </row>
        <row r="155">
          <cell r="M155">
            <v>10</v>
          </cell>
          <cell r="Q155" t="str">
            <v>FIXD</v>
          </cell>
          <cell r="U155">
            <v>7000</v>
          </cell>
        </row>
        <row r="156">
          <cell r="M156">
            <v>3</v>
          </cell>
          <cell r="Q156" t="str">
            <v>FIXD</v>
          </cell>
          <cell r="U156">
            <v>2106</v>
          </cell>
        </row>
        <row r="157">
          <cell r="M157">
            <v>3</v>
          </cell>
          <cell r="Q157" t="str">
            <v>FIXD</v>
          </cell>
          <cell r="U157">
            <v>2106</v>
          </cell>
        </row>
        <row r="158">
          <cell r="M158">
            <v>3</v>
          </cell>
          <cell r="Q158" t="str">
            <v>FIXD</v>
          </cell>
          <cell r="U158">
            <v>2106</v>
          </cell>
        </row>
        <row r="159">
          <cell r="M159">
            <v>3</v>
          </cell>
          <cell r="Q159" t="str">
            <v>FIXD</v>
          </cell>
          <cell r="U159">
            <v>2106</v>
          </cell>
        </row>
        <row r="160">
          <cell r="M160">
            <v>3</v>
          </cell>
          <cell r="Q160" t="str">
            <v>FIXD</v>
          </cell>
          <cell r="U160">
            <v>2106</v>
          </cell>
        </row>
        <row r="161">
          <cell r="M161">
            <v>3</v>
          </cell>
          <cell r="Q161" t="str">
            <v>FIXD</v>
          </cell>
          <cell r="U161">
            <v>2227</v>
          </cell>
        </row>
        <row r="162">
          <cell r="M162">
            <v>3</v>
          </cell>
          <cell r="Q162" t="str">
            <v>FIXD</v>
          </cell>
          <cell r="U162">
            <v>2227</v>
          </cell>
        </row>
        <row r="163">
          <cell r="M163">
            <v>3</v>
          </cell>
          <cell r="Q163" t="str">
            <v>FIXD</v>
          </cell>
          <cell r="U163">
            <v>2227</v>
          </cell>
        </row>
        <row r="164">
          <cell r="M164">
            <v>3</v>
          </cell>
          <cell r="Q164" t="str">
            <v>FIXD</v>
          </cell>
          <cell r="U164">
            <v>2227</v>
          </cell>
        </row>
        <row r="165">
          <cell r="M165">
            <v>3</v>
          </cell>
          <cell r="Q165" t="str">
            <v>FIXD</v>
          </cell>
          <cell r="U165">
            <v>2148</v>
          </cell>
        </row>
        <row r="166">
          <cell r="M166">
            <v>3</v>
          </cell>
          <cell r="Q166" t="str">
            <v>FIXD</v>
          </cell>
          <cell r="U166">
            <v>2148</v>
          </cell>
        </row>
        <row r="167">
          <cell r="M167">
            <v>3</v>
          </cell>
          <cell r="Q167" t="str">
            <v>FIXD</v>
          </cell>
          <cell r="U167">
            <v>2148</v>
          </cell>
        </row>
        <row r="168">
          <cell r="M168">
            <v>3</v>
          </cell>
          <cell r="Q168" t="str">
            <v>FIXD</v>
          </cell>
          <cell r="U168">
            <v>2148</v>
          </cell>
        </row>
        <row r="169">
          <cell r="M169">
            <v>3</v>
          </cell>
          <cell r="Q169" t="str">
            <v>FIXD</v>
          </cell>
          <cell r="U169">
            <v>3037</v>
          </cell>
        </row>
        <row r="170">
          <cell r="M170">
            <v>3</v>
          </cell>
          <cell r="Q170" t="str">
            <v>FIXD</v>
          </cell>
          <cell r="U170">
            <v>3037</v>
          </cell>
        </row>
        <row r="171">
          <cell r="M171">
            <v>3</v>
          </cell>
          <cell r="Q171" t="str">
            <v>FIXD</v>
          </cell>
          <cell r="U171">
            <v>3372</v>
          </cell>
        </row>
        <row r="172">
          <cell r="M172">
            <v>3</v>
          </cell>
          <cell r="Q172" t="str">
            <v>FIXD</v>
          </cell>
          <cell r="U172">
            <v>3372</v>
          </cell>
        </row>
        <row r="173">
          <cell r="M173">
            <v>3</v>
          </cell>
          <cell r="Q173" t="str">
            <v>FIXD</v>
          </cell>
          <cell r="U173">
            <v>3372</v>
          </cell>
        </row>
        <row r="174">
          <cell r="M174">
            <v>2</v>
          </cell>
          <cell r="Q174" t="str">
            <v>FIXD</v>
          </cell>
          <cell r="U174">
            <v>3056</v>
          </cell>
        </row>
        <row r="175">
          <cell r="M175">
            <v>3</v>
          </cell>
          <cell r="Q175" t="str">
            <v>FIXD</v>
          </cell>
          <cell r="U175">
            <v>2235</v>
          </cell>
        </row>
        <row r="176">
          <cell r="M176">
            <v>2</v>
          </cell>
          <cell r="Q176" t="str">
            <v>FIXD</v>
          </cell>
          <cell r="U176">
            <v>2232</v>
          </cell>
        </row>
        <row r="177">
          <cell r="M177">
            <v>5</v>
          </cell>
          <cell r="Q177" t="str">
            <v>FIXD</v>
          </cell>
          <cell r="U177">
            <v>7000</v>
          </cell>
        </row>
        <row r="178">
          <cell r="M178">
            <v>5</v>
          </cell>
          <cell r="Q178" t="str">
            <v>FIXD</v>
          </cell>
          <cell r="U178">
            <v>7000</v>
          </cell>
        </row>
        <row r="179">
          <cell r="M179">
            <v>5</v>
          </cell>
          <cell r="Q179" t="str">
            <v>FIXD</v>
          </cell>
          <cell r="U179">
            <v>7000</v>
          </cell>
        </row>
        <row r="180">
          <cell r="M180">
            <v>3</v>
          </cell>
          <cell r="Q180" t="str">
            <v>FIXD</v>
          </cell>
          <cell r="U180">
            <v>2001</v>
          </cell>
        </row>
        <row r="181">
          <cell r="M181">
            <v>8</v>
          </cell>
          <cell r="Q181" t="str">
            <v>FIXD</v>
          </cell>
          <cell r="U181">
            <v>4051</v>
          </cell>
        </row>
        <row r="182">
          <cell r="M182">
            <v>4</v>
          </cell>
          <cell r="Q182" t="str">
            <v>FIXD</v>
          </cell>
          <cell r="U182">
            <v>3330</v>
          </cell>
        </row>
        <row r="183">
          <cell r="M183">
            <v>3</v>
          </cell>
          <cell r="Q183" t="str">
            <v>FIXD</v>
          </cell>
          <cell r="U183">
            <v>2062</v>
          </cell>
        </row>
        <row r="184">
          <cell r="M184">
            <v>3</v>
          </cell>
          <cell r="Q184" t="str">
            <v>FIXD</v>
          </cell>
          <cell r="U184">
            <v>2062</v>
          </cell>
        </row>
        <row r="185">
          <cell r="M185">
            <v>2</v>
          </cell>
          <cell r="Q185" t="str">
            <v>FIXD</v>
          </cell>
          <cell r="U185">
            <v>2247</v>
          </cell>
        </row>
        <row r="186">
          <cell r="M186">
            <v>2</v>
          </cell>
          <cell r="Q186" t="str">
            <v>FIXD</v>
          </cell>
          <cell r="U186">
            <v>2001</v>
          </cell>
        </row>
        <row r="187">
          <cell r="M187">
            <v>2</v>
          </cell>
          <cell r="Q187" t="str">
            <v>FIXD</v>
          </cell>
          <cell r="U187">
            <v>2001</v>
          </cell>
        </row>
        <row r="188">
          <cell r="M188">
            <v>2</v>
          </cell>
          <cell r="Q188" t="str">
            <v>FIXD</v>
          </cell>
          <cell r="U188">
            <v>2247</v>
          </cell>
        </row>
        <row r="189">
          <cell r="M189">
            <v>2</v>
          </cell>
          <cell r="Q189" t="str">
            <v>FIXD</v>
          </cell>
          <cell r="U189">
            <v>2247</v>
          </cell>
        </row>
        <row r="190">
          <cell r="M190">
            <v>2</v>
          </cell>
          <cell r="Q190" t="str">
            <v>FIXD</v>
          </cell>
          <cell r="U190">
            <v>2247</v>
          </cell>
        </row>
        <row r="191">
          <cell r="M191">
            <v>2</v>
          </cell>
          <cell r="Q191" t="str">
            <v>FIXD</v>
          </cell>
          <cell r="U191">
            <v>2106</v>
          </cell>
        </row>
        <row r="192">
          <cell r="M192">
            <v>2</v>
          </cell>
          <cell r="Q192" t="str">
            <v>FIXD</v>
          </cell>
          <cell r="U192">
            <v>2106</v>
          </cell>
        </row>
        <row r="193">
          <cell r="M193">
            <v>2</v>
          </cell>
          <cell r="Q193" t="str">
            <v>FIXD</v>
          </cell>
          <cell r="U193">
            <v>2106</v>
          </cell>
        </row>
        <row r="194">
          <cell r="M194">
            <v>2</v>
          </cell>
          <cell r="Q194" t="str">
            <v>FIXD</v>
          </cell>
          <cell r="U194">
            <v>2246</v>
          </cell>
        </row>
        <row r="195">
          <cell r="M195">
            <v>2</v>
          </cell>
          <cell r="Q195" t="str">
            <v>FIXD</v>
          </cell>
          <cell r="U195">
            <v>2246</v>
          </cell>
        </row>
        <row r="196">
          <cell r="M196">
            <v>2</v>
          </cell>
          <cell r="Q196" t="str">
            <v>FIXD</v>
          </cell>
          <cell r="U196">
            <v>2246</v>
          </cell>
        </row>
        <row r="197">
          <cell r="M197">
            <v>9</v>
          </cell>
          <cell r="Q197" t="str">
            <v>FIXD</v>
          </cell>
          <cell r="U197">
            <v>4000</v>
          </cell>
        </row>
        <row r="198">
          <cell r="M198">
            <v>9</v>
          </cell>
          <cell r="Q198" t="str">
            <v>FIXD</v>
          </cell>
          <cell r="U198">
            <v>4000</v>
          </cell>
        </row>
        <row r="199">
          <cell r="M199">
            <v>9</v>
          </cell>
          <cell r="Q199" t="str">
            <v>FIXD</v>
          </cell>
          <cell r="U199">
            <v>4000</v>
          </cell>
        </row>
        <row r="200">
          <cell r="M200">
            <v>9</v>
          </cell>
          <cell r="Q200" t="str">
            <v>FIXD</v>
          </cell>
          <cell r="U200">
            <v>4000</v>
          </cell>
        </row>
        <row r="201">
          <cell r="M201">
            <v>9</v>
          </cell>
          <cell r="Q201" t="str">
            <v>FIXD</v>
          </cell>
          <cell r="U201">
            <v>4050</v>
          </cell>
        </row>
        <row r="202">
          <cell r="M202">
            <v>9</v>
          </cell>
          <cell r="Q202" t="str">
            <v>FIXD</v>
          </cell>
          <cell r="U202">
            <v>4050</v>
          </cell>
        </row>
        <row r="203">
          <cell r="M203">
            <v>1</v>
          </cell>
          <cell r="Q203" t="str">
            <v>FIXD</v>
          </cell>
          <cell r="U203">
            <v>2106</v>
          </cell>
        </row>
        <row r="204">
          <cell r="M204">
            <v>2</v>
          </cell>
          <cell r="Q204" t="str">
            <v>FIXD</v>
          </cell>
          <cell r="U204">
            <v>2001</v>
          </cell>
        </row>
        <row r="205">
          <cell r="M205">
            <v>2</v>
          </cell>
          <cell r="Q205" t="str">
            <v>FIXD</v>
          </cell>
          <cell r="U205">
            <v>2001</v>
          </cell>
        </row>
        <row r="206">
          <cell r="M206">
            <v>8</v>
          </cell>
          <cell r="Q206" t="str">
            <v>FIXD</v>
          </cell>
          <cell r="U206">
            <v>7000</v>
          </cell>
        </row>
        <row r="207">
          <cell r="M207">
            <v>8</v>
          </cell>
          <cell r="Q207" t="str">
            <v>FIXD</v>
          </cell>
          <cell r="U207">
            <v>7000</v>
          </cell>
        </row>
        <row r="208">
          <cell r="M208">
            <v>8</v>
          </cell>
          <cell r="Q208" t="str">
            <v>FIXD</v>
          </cell>
          <cell r="U208">
            <v>7000</v>
          </cell>
        </row>
        <row r="209">
          <cell r="M209">
            <v>8</v>
          </cell>
          <cell r="Q209" t="str">
            <v>FIXD</v>
          </cell>
          <cell r="U209">
            <v>7000</v>
          </cell>
        </row>
        <row r="210">
          <cell r="M210">
            <v>8</v>
          </cell>
          <cell r="Q210" t="str">
            <v>FIXD</v>
          </cell>
          <cell r="U210">
            <v>7000</v>
          </cell>
        </row>
        <row r="211">
          <cell r="M211">
            <v>1</v>
          </cell>
          <cell r="Q211" t="str">
            <v>FIXD</v>
          </cell>
          <cell r="U211">
            <v>2149</v>
          </cell>
        </row>
        <row r="212">
          <cell r="M212">
            <v>8</v>
          </cell>
          <cell r="Q212" t="str">
            <v>FIXD</v>
          </cell>
          <cell r="U212">
            <v>7000</v>
          </cell>
        </row>
        <row r="213">
          <cell r="M213">
            <v>8</v>
          </cell>
          <cell r="Q213" t="str">
            <v>FIXD</v>
          </cell>
          <cell r="U213">
            <v>7000</v>
          </cell>
        </row>
        <row r="214">
          <cell r="M214">
            <v>8</v>
          </cell>
          <cell r="Q214" t="str">
            <v>FIXD</v>
          </cell>
          <cell r="U214">
            <v>7000</v>
          </cell>
        </row>
        <row r="215">
          <cell r="M215">
            <v>11</v>
          </cell>
          <cell r="Q215" t="str">
            <v>FIXD</v>
          </cell>
          <cell r="U215">
            <v>4049</v>
          </cell>
        </row>
        <row r="216">
          <cell r="M216">
            <v>2</v>
          </cell>
          <cell r="Q216" t="str">
            <v>FIXD</v>
          </cell>
          <cell r="U216">
            <v>3371</v>
          </cell>
        </row>
        <row r="217">
          <cell r="M217">
            <v>0</v>
          </cell>
          <cell r="Q217" t="str">
            <v>FIXD</v>
          </cell>
          <cell r="U217">
            <v>2227</v>
          </cell>
        </row>
        <row r="218">
          <cell r="M218">
            <v>0</v>
          </cell>
          <cell r="Q218" t="str">
            <v>FIXD</v>
          </cell>
          <cell r="U218">
            <v>2227</v>
          </cell>
        </row>
        <row r="219">
          <cell r="M219">
            <v>0</v>
          </cell>
          <cell r="Q219" t="str">
            <v>FIXD</v>
          </cell>
          <cell r="U219">
            <v>2227</v>
          </cell>
        </row>
        <row r="220">
          <cell r="M220">
            <v>0</v>
          </cell>
          <cell r="Q220" t="str">
            <v>FIXD</v>
          </cell>
          <cell r="U220">
            <v>2227</v>
          </cell>
        </row>
        <row r="221">
          <cell r="M221">
            <v>0</v>
          </cell>
          <cell r="Q221" t="str">
            <v>FIXD</v>
          </cell>
          <cell r="U221">
            <v>2227</v>
          </cell>
        </row>
        <row r="222">
          <cell r="M222">
            <v>0</v>
          </cell>
          <cell r="Q222" t="str">
            <v>FIXD</v>
          </cell>
          <cell r="U222">
            <v>2227</v>
          </cell>
        </row>
        <row r="223">
          <cell r="M223">
            <v>0</v>
          </cell>
          <cell r="Q223" t="str">
            <v>FIXD</v>
          </cell>
          <cell r="U223">
            <v>2227</v>
          </cell>
        </row>
        <row r="224">
          <cell r="M224">
            <v>1</v>
          </cell>
          <cell r="Q224" t="str">
            <v>FIXD</v>
          </cell>
          <cell r="U224">
            <v>2105</v>
          </cell>
        </row>
        <row r="225">
          <cell r="M225">
            <v>1</v>
          </cell>
          <cell r="Q225" t="str">
            <v>FIXD</v>
          </cell>
          <cell r="U225">
            <v>3330</v>
          </cell>
        </row>
        <row r="226">
          <cell r="M226">
            <v>1</v>
          </cell>
          <cell r="Q226" t="str">
            <v>FIXD</v>
          </cell>
          <cell r="U226">
            <v>3330</v>
          </cell>
        </row>
        <row r="227">
          <cell r="M227">
            <v>9</v>
          </cell>
          <cell r="Q227" t="str">
            <v>FIXD</v>
          </cell>
          <cell r="U227">
            <v>4053</v>
          </cell>
        </row>
        <row r="228">
          <cell r="M228">
            <v>1</v>
          </cell>
          <cell r="Q228" t="str">
            <v>FIXD</v>
          </cell>
          <cell r="U228">
            <v>2149</v>
          </cell>
        </row>
        <row r="229">
          <cell r="M229">
            <v>1</v>
          </cell>
          <cell r="Q229" t="str">
            <v>FIXD</v>
          </cell>
          <cell r="U229">
            <v>2149</v>
          </cell>
        </row>
        <row r="230">
          <cell r="M230">
            <v>8</v>
          </cell>
          <cell r="Q230" t="str">
            <v>FIXD</v>
          </cell>
          <cell r="U230">
            <v>4051</v>
          </cell>
        </row>
        <row r="231">
          <cell r="M231">
            <v>8</v>
          </cell>
          <cell r="Q231" t="str">
            <v>FIXD</v>
          </cell>
          <cell r="U231">
            <v>4051</v>
          </cell>
        </row>
        <row r="232">
          <cell r="M232">
            <v>8</v>
          </cell>
          <cell r="Q232" t="str">
            <v>FIXD</v>
          </cell>
          <cell r="U232">
            <v>4051</v>
          </cell>
        </row>
        <row r="233">
          <cell r="M233">
            <v>8</v>
          </cell>
          <cell r="Q233" t="str">
            <v>FIXD</v>
          </cell>
          <cell r="U233">
            <v>4000</v>
          </cell>
        </row>
        <row r="234">
          <cell r="M234">
            <v>8</v>
          </cell>
          <cell r="Q234" t="str">
            <v>FIXD</v>
          </cell>
          <cell r="U234">
            <v>4000</v>
          </cell>
        </row>
        <row r="235">
          <cell r="M235">
            <v>8</v>
          </cell>
          <cell r="Q235" t="str">
            <v>FIXD</v>
          </cell>
          <cell r="U235">
            <v>4051</v>
          </cell>
        </row>
        <row r="236">
          <cell r="M236">
            <v>8</v>
          </cell>
          <cell r="Q236" t="str">
            <v>FIXD</v>
          </cell>
          <cell r="U236">
            <v>4051</v>
          </cell>
        </row>
        <row r="237">
          <cell r="M237">
            <v>8</v>
          </cell>
          <cell r="Q237" t="str">
            <v>FIXD</v>
          </cell>
          <cell r="U237">
            <v>4051</v>
          </cell>
        </row>
        <row r="238">
          <cell r="M238">
            <v>8</v>
          </cell>
          <cell r="Q238" t="str">
            <v>FIXD</v>
          </cell>
          <cell r="U238">
            <v>4051</v>
          </cell>
        </row>
        <row r="239">
          <cell r="M239">
            <v>8</v>
          </cell>
          <cell r="Q239" t="str">
            <v>FIXD</v>
          </cell>
          <cell r="U239">
            <v>4000</v>
          </cell>
        </row>
        <row r="240">
          <cell r="M240">
            <v>8</v>
          </cell>
          <cell r="Q240" t="str">
            <v>FIXD</v>
          </cell>
          <cell r="U240">
            <v>4000</v>
          </cell>
        </row>
        <row r="241">
          <cell r="M241">
            <v>9</v>
          </cell>
          <cell r="Q241" t="str">
            <v>FIXD</v>
          </cell>
          <cell r="U241">
            <v>4000</v>
          </cell>
        </row>
        <row r="242">
          <cell r="M242">
            <v>9</v>
          </cell>
          <cell r="Q242" t="str">
            <v>FIXD</v>
          </cell>
          <cell r="U242">
            <v>4000</v>
          </cell>
        </row>
        <row r="243">
          <cell r="M243">
            <v>4</v>
          </cell>
          <cell r="Q243" t="str">
            <v>FIXD</v>
          </cell>
          <cell r="U243">
            <v>3055</v>
          </cell>
        </row>
        <row r="244">
          <cell r="M244">
            <v>9</v>
          </cell>
          <cell r="Q244" t="str">
            <v>FIXD</v>
          </cell>
          <cell r="U244">
            <v>7000</v>
          </cell>
        </row>
        <row r="245">
          <cell r="M245">
            <v>2</v>
          </cell>
          <cell r="Q245" t="str">
            <v>FIXD</v>
          </cell>
          <cell r="U245">
            <v>2106</v>
          </cell>
        </row>
        <row r="246">
          <cell r="M246">
            <v>2</v>
          </cell>
          <cell r="Q246" t="str">
            <v>FIXD</v>
          </cell>
          <cell r="U246">
            <v>2106</v>
          </cell>
        </row>
        <row r="247">
          <cell r="M247">
            <v>7</v>
          </cell>
          <cell r="Q247" t="str">
            <v>FIXD</v>
          </cell>
          <cell r="U247">
            <v>7000</v>
          </cell>
        </row>
        <row r="248">
          <cell r="M248">
            <v>7</v>
          </cell>
          <cell r="Q248" t="str">
            <v>FIXD</v>
          </cell>
          <cell r="U248">
            <v>7000</v>
          </cell>
        </row>
        <row r="249">
          <cell r="M249">
            <v>7</v>
          </cell>
          <cell r="Q249" t="str">
            <v>FIXD</v>
          </cell>
          <cell r="U249">
            <v>7000</v>
          </cell>
        </row>
        <row r="250">
          <cell r="M250">
            <v>7</v>
          </cell>
          <cell r="Q250" t="str">
            <v>FIXD</v>
          </cell>
          <cell r="U250">
            <v>7000</v>
          </cell>
        </row>
        <row r="251">
          <cell r="M251">
            <v>9</v>
          </cell>
          <cell r="Q251" t="str">
            <v>FIXD</v>
          </cell>
          <cell r="U251">
            <v>4051</v>
          </cell>
        </row>
        <row r="252">
          <cell r="M252">
            <v>9</v>
          </cell>
          <cell r="Q252" t="str">
            <v>FIXD</v>
          </cell>
          <cell r="U252">
            <v>4051</v>
          </cell>
        </row>
        <row r="253">
          <cell r="M253">
            <v>3</v>
          </cell>
          <cell r="Q253" t="str">
            <v>FIXD</v>
          </cell>
          <cell r="U253">
            <v>2237</v>
          </cell>
        </row>
        <row r="254">
          <cell r="M254">
            <v>7</v>
          </cell>
          <cell r="Q254" t="str">
            <v>FIXD</v>
          </cell>
          <cell r="U254">
            <v>4000</v>
          </cell>
        </row>
        <row r="255">
          <cell r="M255">
            <v>7</v>
          </cell>
          <cell r="Q255" t="str">
            <v>FIXD</v>
          </cell>
          <cell r="U255">
            <v>4000</v>
          </cell>
        </row>
        <row r="256">
          <cell r="M256">
            <v>6</v>
          </cell>
          <cell r="Q256" t="str">
            <v>FIXD</v>
          </cell>
          <cell r="U256">
            <v>7000</v>
          </cell>
        </row>
        <row r="257">
          <cell r="M257">
            <v>6</v>
          </cell>
          <cell r="Q257" t="str">
            <v>FIXD</v>
          </cell>
          <cell r="U257">
            <v>7000</v>
          </cell>
        </row>
        <row r="258">
          <cell r="M258">
            <v>5</v>
          </cell>
          <cell r="Q258" t="str">
            <v>FIXD</v>
          </cell>
          <cell r="U258">
            <v>2149</v>
          </cell>
        </row>
        <row r="259">
          <cell r="M259">
            <v>5</v>
          </cell>
          <cell r="Q259" t="str">
            <v>FIXD</v>
          </cell>
          <cell r="U259">
            <v>3372</v>
          </cell>
        </row>
        <row r="260">
          <cell r="M260">
            <v>10</v>
          </cell>
          <cell r="Q260" t="str">
            <v>FIXD</v>
          </cell>
          <cell r="U260">
            <v>4000</v>
          </cell>
        </row>
        <row r="261">
          <cell r="M261">
            <v>8</v>
          </cell>
          <cell r="Q261" t="str">
            <v>FIXD</v>
          </cell>
          <cell r="U261">
            <v>4051</v>
          </cell>
        </row>
        <row r="262">
          <cell r="M262">
            <v>7</v>
          </cell>
          <cell r="Q262" t="str">
            <v>FIXD</v>
          </cell>
          <cell r="U262">
            <v>7000</v>
          </cell>
        </row>
        <row r="263">
          <cell r="M263">
            <v>7</v>
          </cell>
          <cell r="Q263" t="str">
            <v>FIXD</v>
          </cell>
          <cell r="U263">
            <v>7000</v>
          </cell>
        </row>
        <row r="264">
          <cell r="M264">
            <v>7</v>
          </cell>
          <cell r="Q264" t="str">
            <v>FIXD</v>
          </cell>
          <cell r="U264">
            <v>7000</v>
          </cell>
        </row>
        <row r="265">
          <cell r="M265">
            <v>7</v>
          </cell>
          <cell r="Q265" t="str">
            <v>FIXD</v>
          </cell>
          <cell r="U265">
            <v>7000</v>
          </cell>
        </row>
        <row r="266">
          <cell r="M266">
            <v>9</v>
          </cell>
          <cell r="Q266" t="str">
            <v>FIXD</v>
          </cell>
          <cell r="U266">
            <v>7000</v>
          </cell>
        </row>
      </sheetData>
      <sheetData sheetId="3"/>
      <sheetData sheetId="4"/>
      <sheetData sheetId="5"/>
      <sheetData sheetId="6"/>
      <sheetData sheetId="7"/>
      <sheetData sheetId="8">
        <row r="1">
          <cell r="S1" t="str">
            <v>Category</v>
          </cell>
          <cell r="W1" t="str">
            <v>Dfe. No</v>
          </cell>
        </row>
        <row r="2">
          <cell r="S2" t="str">
            <v>FIXD</v>
          </cell>
          <cell r="W2">
            <v>4053</v>
          </cell>
        </row>
        <row r="3">
          <cell r="S3" t="str">
            <v>FIXD</v>
          </cell>
          <cell r="W3">
            <v>4060</v>
          </cell>
        </row>
        <row r="4">
          <cell r="S4" t="str">
            <v>FIXD</v>
          </cell>
          <cell r="W4">
            <v>4053</v>
          </cell>
        </row>
        <row r="5">
          <cell r="S5" t="str">
            <v>FIXD</v>
          </cell>
          <cell r="W5">
            <v>4053</v>
          </cell>
        </row>
        <row r="6">
          <cell r="S6" t="str">
            <v>FIXD</v>
          </cell>
          <cell r="W6">
            <v>7000</v>
          </cell>
        </row>
        <row r="7">
          <cell r="S7" t="str">
            <v>FIXD</v>
          </cell>
          <cell r="W7">
            <v>4053</v>
          </cell>
        </row>
        <row r="8">
          <cell r="S8" t="str">
            <v>FIXD</v>
          </cell>
          <cell r="W8">
            <v>4060</v>
          </cell>
        </row>
        <row r="9">
          <cell r="S9" t="str">
            <v>FIXD</v>
          </cell>
          <cell r="W9">
            <v>4049</v>
          </cell>
        </row>
        <row r="10">
          <cell r="S10" t="str">
            <v>FIXD</v>
          </cell>
          <cell r="W10">
            <v>4053</v>
          </cell>
        </row>
        <row r="11">
          <cell r="S11" t="str">
            <v>FIXD</v>
          </cell>
          <cell r="W11">
            <v>7029</v>
          </cell>
        </row>
        <row r="12">
          <cell r="S12" t="str">
            <v>FIXD</v>
          </cell>
          <cell r="W12">
            <v>4053</v>
          </cell>
        </row>
        <row r="13">
          <cell r="S13" t="str">
            <v>FIXD</v>
          </cell>
          <cell r="W13">
            <v>4047</v>
          </cell>
        </row>
        <row r="14">
          <cell r="S14" t="str">
            <v>FIXD</v>
          </cell>
          <cell r="W14">
            <v>1108</v>
          </cell>
        </row>
        <row r="15">
          <cell r="S15" t="str">
            <v>FIXD</v>
          </cell>
          <cell r="W15">
            <v>4051</v>
          </cell>
        </row>
        <row r="16">
          <cell r="S16" t="str">
            <v>FIXD</v>
          </cell>
          <cell r="W16">
            <v>1108</v>
          </cell>
        </row>
        <row r="17">
          <cell r="S17" t="str">
            <v>FIXD</v>
          </cell>
          <cell r="W17">
            <v>4060</v>
          </cell>
        </row>
        <row r="18">
          <cell r="S18" t="str">
            <v>FIXD</v>
          </cell>
          <cell r="W18">
            <v>4049</v>
          </cell>
        </row>
        <row r="19">
          <cell r="S19" t="str">
            <v>FIXD</v>
          </cell>
          <cell r="W19">
            <v>4060</v>
          </cell>
        </row>
        <row r="20">
          <cell r="S20" t="str">
            <v>FIXD</v>
          </cell>
          <cell r="W20">
            <v>4049</v>
          </cell>
        </row>
        <row r="21">
          <cell r="S21" t="str">
            <v>FIXD</v>
          </cell>
          <cell r="W21">
            <v>4000</v>
          </cell>
        </row>
        <row r="22">
          <cell r="S22" t="str">
            <v>FIXD</v>
          </cell>
          <cell r="W22">
            <v>4053</v>
          </cell>
        </row>
        <row r="23">
          <cell r="S23" t="str">
            <v>FIXD</v>
          </cell>
          <cell r="W23">
            <v>4060</v>
          </cell>
        </row>
        <row r="24">
          <cell r="S24" t="str">
            <v>FIXD</v>
          </cell>
          <cell r="W24">
            <v>4060</v>
          </cell>
        </row>
        <row r="25">
          <cell r="S25" t="str">
            <v>FIXD</v>
          </cell>
          <cell r="W25">
            <v>4053</v>
          </cell>
        </row>
        <row r="26">
          <cell r="S26" t="str">
            <v>FIXD</v>
          </cell>
          <cell r="W26">
            <v>4053</v>
          </cell>
        </row>
        <row r="27">
          <cell r="S27" t="str">
            <v>FIXD</v>
          </cell>
          <cell r="W27">
            <v>4049</v>
          </cell>
        </row>
        <row r="28">
          <cell r="S28" t="str">
            <v>FIXD</v>
          </cell>
          <cell r="W28">
            <v>4000</v>
          </cell>
        </row>
        <row r="29">
          <cell r="S29" t="str">
            <v>FIXD</v>
          </cell>
          <cell r="W29">
            <v>4053</v>
          </cell>
        </row>
        <row r="30">
          <cell r="S30" t="str">
            <v>FIXD</v>
          </cell>
          <cell r="W30">
            <v>4053</v>
          </cell>
        </row>
        <row r="31">
          <cell r="S31" t="str">
            <v>FIXD</v>
          </cell>
          <cell r="W31">
            <v>4000</v>
          </cell>
        </row>
        <row r="32">
          <cell r="S32" t="str">
            <v>FIXD</v>
          </cell>
          <cell r="W32">
            <v>4053</v>
          </cell>
        </row>
        <row r="33">
          <cell r="S33" t="str">
            <v>FIXD</v>
          </cell>
          <cell r="W33">
            <v>4505</v>
          </cell>
        </row>
        <row r="34">
          <cell r="S34" t="str">
            <v>FIXD</v>
          </cell>
          <cell r="W34">
            <v>7000</v>
          </cell>
        </row>
        <row r="35">
          <cell r="S35" t="str">
            <v>FIXD</v>
          </cell>
          <cell r="W35">
            <v>4051</v>
          </cell>
        </row>
        <row r="36">
          <cell r="S36" t="str">
            <v>FIXD</v>
          </cell>
          <cell r="W36">
            <v>4060</v>
          </cell>
        </row>
        <row r="37">
          <cell r="S37" t="str">
            <v>FIXD</v>
          </cell>
          <cell r="W37">
            <v>4060</v>
          </cell>
        </row>
        <row r="38">
          <cell r="S38" t="str">
            <v>FIXD</v>
          </cell>
          <cell r="W38">
            <v>4053</v>
          </cell>
        </row>
        <row r="39">
          <cell r="S39" t="str">
            <v>FIXD</v>
          </cell>
          <cell r="W39">
            <v>1108</v>
          </cell>
        </row>
        <row r="40">
          <cell r="S40" t="str">
            <v>FIXD</v>
          </cell>
          <cell r="W40">
            <v>4053</v>
          </cell>
        </row>
        <row r="41">
          <cell r="S41" t="str">
            <v>FIXD</v>
          </cell>
          <cell r="W41">
            <v>4505</v>
          </cell>
        </row>
        <row r="42">
          <cell r="S42" t="str">
            <v>FIXD</v>
          </cell>
          <cell r="W42">
            <v>7000</v>
          </cell>
        </row>
        <row r="43">
          <cell r="S43" t="str">
            <v>FIXD</v>
          </cell>
          <cell r="W43">
            <v>7000</v>
          </cell>
        </row>
        <row r="44">
          <cell r="S44" t="str">
            <v>FIXD</v>
          </cell>
          <cell r="W44">
            <v>4000</v>
          </cell>
        </row>
        <row r="45">
          <cell r="S45" t="str">
            <v>FIXD</v>
          </cell>
          <cell r="W45">
            <v>4000</v>
          </cell>
        </row>
        <row r="46">
          <cell r="S46" t="str">
            <v>FIXD</v>
          </cell>
          <cell r="W46">
            <v>4060</v>
          </cell>
        </row>
        <row r="47">
          <cell r="S47" t="str">
            <v>FIXD</v>
          </cell>
          <cell r="W47">
            <v>4505</v>
          </cell>
        </row>
        <row r="48">
          <cell r="S48" t="str">
            <v>FIXD</v>
          </cell>
          <cell r="W48">
            <v>4051</v>
          </cell>
        </row>
        <row r="49">
          <cell r="S49" t="str">
            <v>FIXD</v>
          </cell>
          <cell r="W49">
            <v>4051</v>
          </cell>
        </row>
        <row r="50">
          <cell r="S50" t="str">
            <v>FIXD</v>
          </cell>
          <cell r="W50">
            <v>4053</v>
          </cell>
        </row>
        <row r="51">
          <cell r="S51" t="str">
            <v>FIXD</v>
          </cell>
          <cell r="W51">
            <v>7000</v>
          </cell>
        </row>
        <row r="52">
          <cell r="S52" t="str">
            <v>FIXD</v>
          </cell>
          <cell r="W52">
            <v>7000</v>
          </cell>
        </row>
        <row r="53">
          <cell r="S53" t="str">
            <v>FIXD</v>
          </cell>
          <cell r="W53">
            <v>4053</v>
          </cell>
        </row>
        <row r="54">
          <cell r="S54" t="str">
            <v>FIXD</v>
          </cell>
          <cell r="W54">
            <v>7000</v>
          </cell>
        </row>
        <row r="55">
          <cell r="S55" t="str">
            <v>FIXD</v>
          </cell>
          <cell r="W55">
            <v>4060</v>
          </cell>
        </row>
        <row r="56">
          <cell r="S56" t="str">
            <v>FIXD</v>
          </cell>
          <cell r="W56">
            <v>4060</v>
          </cell>
        </row>
        <row r="57">
          <cell r="S57" t="str">
            <v>FIXD</v>
          </cell>
          <cell r="W57">
            <v>7000</v>
          </cell>
        </row>
        <row r="58">
          <cell r="S58" t="str">
            <v>FIXD</v>
          </cell>
          <cell r="W58">
            <v>4051</v>
          </cell>
        </row>
        <row r="59">
          <cell r="S59" t="str">
            <v>FIXD</v>
          </cell>
          <cell r="W59">
            <v>7000</v>
          </cell>
        </row>
        <row r="60">
          <cell r="S60" t="str">
            <v>FIXD</v>
          </cell>
          <cell r="W60">
            <v>4000</v>
          </cell>
        </row>
        <row r="61">
          <cell r="S61" t="str">
            <v>FIXD</v>
          </cell>
          <cell r="W61">
            <v>4060</v>
          </cell>
        </row>
        <row r="62">
          <cell r="S62" t="str">
            <v>FIXD</v>
          </cell>
          <cell r="W62">
            <v>7000</v>
          </cell>
        </row>
        <row r="63">
          <cell r="S63" t="str">
            <v>FIXD</v>
          </cell>
          <cell r="W63">
            <v>2148</v>
          </cell>
        </row>
        <row r="64">
          <cell r="S64" t="str">
            <v>FIXD</v>
          </cell>
          <cell r="W64">
            <v>7000</v>
          </cell>
        </row>
        <row r="65">
          <cell r="S65" t="str">
            <v>FIXD</v>
          </cell>
          <cell r="W65">
            <v>3372</v>
          </cell>
        </row>
        <row r="66">
          <cell r="S66" t="str">
            <v>FIXD</v>
          </cell>
          <cell r="W66">
            <v>3372</v>
          </cell>
        </row>
        <row r="67">
          <cell r="S67" t="str">
            <v>FIXD</v>
          </cell>
          <cell r="W67">
            <v>2001</v>
          </cell>
        </row>
        <row r="68">
          <cell r="S68" t="str">
            <v>FIXD</v>
          </cell>
          <cell r="W68">
            <v>4051</v>
          </cell>
        </row>
        <row r="69">
          <cell r="S69" t="str">
            <v>FIXD</v>
          </cell>
          <cell r="W69">
            <v>2247</v>
          </cell>
        </row>
        <row r="70">
          <cell r="S70" t="str">
            <v>FIXD</v>
          </cell>
          <cell r="W70">
            <v>2106</v>
          </cell>
        </row>
        <row r="71">
          <cell r="S71" t="str">
            <v>FIXD</v>
          </cell>
          <cell r="W71">
            <v>4053</v>
          </cell>
        </row>
        <row r="72">
          <cell r="S72" t="str">
            <v>FIXD</v>
          </cell>
          <cell r="W72">
            <v>4051</v>
          </cell>
        </row>
        <row r="73">
          <cell r="S73" t="str">
            <v>FIXD</v>
          </cell>
          <cell r="W73">
            <v>2161</v>
          </cell>
        </row>
        <row r="74">
          <cell r="S74" t="str">
            <v>FIXD</v>
          </cell>
          <cell r="W74">
            <v>2184</v>
          </cell>
        </row>
        <row r="75">
          <cell r="S75" t="str">
            <v>FIXD</v>
          </cell>
          <cell r="W75">
            <v>4051</v>
          </cell>
        </row>
        <row r="76">
          <cell r="S76" t="str">
            <v>FIXD</v>
          </cell>
          <cell r="W76">
            <v>2106</v>
          </cell>
        </row>
        <row r="77">
          <cell r="S77" t="str">
            <v>FIXD</v>
          </cell>
          <cell r="W77">
            <v>3037</v>
          </cell>
        </row>
        <row r="78">
          <cell r="S78" t="str">
            <v>FIXD</v>
          </cell>
          <cell r="W78">
            <v>2167</v>
          </cell>
        </row>
        <row r="79">
          <cell r="S79" t="str">
            <v>FIXD</v>
          </cell>
          <cell r="W79">
            <v>4051</v>
          </cell>
        </row>
        <row r="80">
          <cell r="S80" t="str">
            <v>FIXD</v>
          </cell>
          <cell r="W80">
            <v>4051</v>
          </cell>
        </row>
        <row r="81">
          <cell r="S81" t="str">
            <v>FIXD</v>
          </cell>
          <cell r="W81">
            <v>4505</v>
          </cell>
        </row>
        <row r="82">
          <cell r="S82" t="str">
            <v>FIXD</v>
          </cell>
          <cell r="W82">
            <v>4505</v>
          </cell>
        </row>
        <row r="83">
          <cell r="S83" t="str">
            <v>FIXD</v>
          </cell>
          <cell r="W83">
            <v>4060</v>
          </cell>
        </row>
        <row r="84">
          <cell r="S84" t="str">
            <v>FIXD</v>
          </cell>
          <cell r="W84">
            <v>7000</v>
          </cell>
        </row>
        <row r="85">
          <cell r="S85" t="str">
            <v>FIXD</v>
          </cell>
          <cell r="W85">
            <v>2106</v>
          </cell>
        </row>
        <row r="86">
          <cell r="S86" t="str">
            <v>FIXD</v>
          </cell>
          <cell r="W86">
            <v>2227</v>
          </cell>
        </row>
        <row r="87">
          <cell r="S87" t="str">
            <v>FIXD</v>
          </cell>
          <cell r="W87">
            <v>2148</v>
          </cell>
        </row>
        <row r="88">
          <cell r="S88" t="str">
            <v>FIXD</v>
          </cell>
          <cell r="W88">
            <v>3037</v>
          </cell>
        </row>
        <row r="89">
          <cell r="S89" t="str">
            <v>FIXD</v>
          </cell>
          <cell r="W89">
            <v>3372</v>
          </cell>
        </row>
        <row r="90">
          <cell r="S90" t="str">
            <v>FIXD</v>
          </cell>
          <cell r="W90">
            <v>3056</v>
          </cell>
        </row>
        <row r="91">
          <cell r="S91" t="str">
            <v>FIXD</v>
          </cell>
          <cell r="W91">
            <v>2235</v>
          </cell>
        </row>
        <row r="92">
          <cell r="S92" t="str">
            <v>FIXD</v>
          </cell>
          <cell r="W92">
            <v>2232</v>
          </cell>
        </row>
        <row r="93">
          <cell r="S93" t="str">
            <v>FIXD</v>
          </cell>
          <cell r="W93">
            <v>7000</v>
          </cell>
        </row>
        <row r="94">
          <cell r="S94" t="str">
            <v>FIXD</v>
          </cell>
          <cell r="W94">
            <v>2001</v>
          </cell>
        </row>
        <row r="95">
          <cell r="S95" t="str">
            <v>FIXD</v>
          </cell>
          <cell r="W95">
            <v>4051</v>
          </cell>
        </row>
        <row r="96">
          <cell r="S96" t="str">
            <v>FIXD</v>
          </cell>
          <cell r="W96">
            <v>3330</v>
          </cell>
        </row>
        <row r="97">
          <cell r="S97" t="str">
            <v>FIXD</v>
          </cell>
          <cell r="W97">
            <v>2062</v>
          </cell>
        </row>
        <row r="98">
          <cell r="S98" t="str">
            <v>FIXD</v>
          </cell>
          <cell r="W98">
            <v>2247</v>
          </cell>
        </row>
        <row r="99">
          <cell r="S99" t="str">
            <v>FIXD</v>
          </cell>
          <cell r="W99">
            <v>2001</v>
          </cell>
        </row>
        <row r="100">
          <cell r="S100" t="str">
            <v>FIXD</v>
          </cell>
          <cell r="W100">
            <v>2001</v>
          </cell>
        </row>
        <row r="101">
          <cell r="S101" t="str">
            <v>FIXD</v>
          </cell>
          <cell r="W101">
            <v>2247</v>
          </cell>
        </row>
        <row r="102">
          <cell r="S102" t="str">
            <v>FIXD</v>
          </cell>
          <cell r="W102">
            <v>2106</v>
          </cell>
        </row>
        <row r="103">
          <cell r="S103" t="str">
            <v>FIXD</v>
          </cell>
          <cell r="W103">
            <v>2246</v>
          </cell>
        </row>
        <row r="104">
          <cell r="S104" t="str">
            <v>FIXD</v>
          </cell>
          <cell r="W104">
            <v>4000</v>
          </cell>
        </row>
        <row r="105">
          <cell r="S105" t="str">
            <v>FIXD</v>
          </cell>
          <cell r="W105">
            <v>4000</v>
          </cell>
        </row>
        <row r="106">
          <cell r="S106" t="str">
            <v>FIXD</v>
          </cell>
          <cell r="W106">
            <v>4050</v>
          </cell>
        </row>
        <row r="107">
          <cell r="S107" t="str">
            <v>FIXD</v>
          </cell>
          <cell r="W107">
            <v>4050</v>
          </cell>
        </row>
        <row r="108">
          <cell r="S108" t="str">
            <v>FIXD</v>
          </cell>
          <cell r="W108">
            <v>2106</v>
          </cell>
        </row>
        <row r="109">
          <cell r="S109" t="str">
            <v>FIXD</v>
          </cell>
          <cell r="W109">
            <v>2001</v>
          </cell>
        </row>
        <row r="110">
          <cell r="S110" t="str">
            <v>FIXD</v>
          </cell>
          <cell r="W110">
            <v>7000</v>
          </cell>
        </row>
        <row r="111">
          <cell r="S111" t="str">
            <v>FIXD</v>
          </cell>
          <cell r="W111">
            <v>2149</v>
          </cell>
        </row>
        <row r="112">
          <cell r="S112" t="str">
            <v>FIXD</v>
          </cell>
          <cell r="W112">
            <v>7000</v>
          </cell>
        </row>
        <row r="113">
          <cell r="S113" t="str">
            <v>FIXD</v>
          </cell>
          <cell r="W113">
            <v>4049</v>
          </cell>
        </row>
        <row r="114">
          <cell r="S114" t="str">
            <v>FIXD</v>
          </cell>
          <cell r="W114">
            <v>3371</v>
          </cell>
        </row>
        <row r="115">
          <cell r="S115" t="str">
            <v>FIXD</v>
          </cell>
          <cell r="W115">
            <v>2227</v>
          </cell>
        </row>
        <row r="116">
          <cell r="S116" t="str">
            <v>FIXD</v>
          </cell>
          <cell r="W116">
            <v>2105</v>
          </cell>
        </row>
        <row r="117">
          <cell r="S117" t="str">
            <v>FIXD</v>
          </cell>
          <cell r="W117">
            <v>3330</v>
          </cell>
        </row>
        <row r="118">
          <cell r="S118" t="str">
            <v>FIXD</v>
          </cell>
          <cell r="W118">
            <v>4053</v>
          </cell>
        </row>
        <row r="119">
          <cell r="S119" t="str">
            <v>FIXD</v>
          </cell>
          <cell r="W119">
            <v>2149</v>
          </cell>
        </row>
        <row r="120">
          <cell r="S120" t="str">
            <v>FIXD</v>
          </cell>
          <cell r="W120">
            <v>4051</v>
          </cell>
        </row>
        <row r="121">
          <cell r="S121" t="str">
            <v>FIXD</v>
          </cell>
          <cell r="W121">
            <v>4051</v>
          </cell>
        </row>
        <row r="122">
          <cell r="S122" t="str">
            <v>FIXD</v>
          </cell>
          <cell r="W122">
            <v>4000</v>
          </cell>
        </row>
        <row r="123">
          <cell r="S123" t="str">
            <v>FIXD</v>
          </cell>
          <cell r="W123">
            <v>4051</v>
          </cell>
        </row>
        <row r="124">
          <cell r="S124" t="str">
            <v>FIXD</v>
          </cell>
          <cell r="W124">
            <v>4051</v>
          </cell>
        </row>
        <row r="125">
          <cell r="S125" t="str">
            <v>FIXD</v>
          </cell>
          <cell r="W125">
            <v>4051</v>
          </cell>
        </row>
        <row r="126">
          <cell r="S126" t="str">
            <v>FIXD</v>
          </cell>
          <cell r="W126">
            <v>4000</v>
          </cell>
        </row>
        <row r="127">
          <cell r="S127" t="str">
            <v>FIXD</v>
          </cell>
          <cell r="W127">
            <v>4000</v>
          </cell>
        </row>
        <row r="128">
          <cell r="S128" t="str">
            <v>FIXD</v>
          </cell>
          <cell r="W128">
            <v>3055</v>
          </cell>
        </row>
        <row r="129">
          <cell r="S129" t="str">
            <v>FIXD</v>
          </cell>
          <cell r="W129">
            <v>7000</v>
          </cell>
        </row>
        <row r="130">
          <cell r="S130" t="str">
            <v>FIXD</v>
          </cell>
          <cell r="W130">
            <v>2106</v>
          </cell>
        </row>
        <row r="131">
          <cell r="S131" t="str">
            <v>FIXD</v>
          </cell>
          <cell r="W131">
            <v>7000</v>
          </cell>
        </row>
        <row r="132">
          <cell r="S132" t="str">
            <v>FIXD</v>
          </cell>
          <cell r="W132">
            <v>4051</v>
          </cell>
        </row>
        <row r="133">
          <cell r="S133" t="str">
            <v>FIXD</v>
          </cell>
          <cell r="W133">
            <v>2237</v>
          </cell>
        </row>
        <row r="134">
          <cell r="S134" t="str">
            <v>FIXD</v>
          </cell>
          <cell r="W134">
            <v>4000</v>
          </cell>
        </row>
        <row r="135">
          <cell r="S135" t="str">
            <v>FIXD</v>
          </cell>
          <cell r="W135">
            <v>7000</v>
          </cell>
        </row>
        <row r="136">
          <cell r="S136" t="str">
            <v>FIXD</v>
          </cell>
          <cell r="W136">
            <v>2149</v>
          </cell>
        </row>
        <row r="137">
          <cell r="S137" t="str">
            <v>FIXD</v>
          </cell>
          <cell r="W137">
            <v>3372</v>
          </cell>
        </row>
        <row r="138">
          <cell r="S138" t="str">
            <v>FIXD</v>
          </cell>
          <cell r="W138">
            <v>4000</v>
          </cell>
        </row>
        <row r="139">
          <cell r="S139" t="str">
            <v>FIXD</v>
          </cell>
          <cell r="W139">
            <v>4051</v>
          </cell>
        </row>
        <row r="140">
          <cell r="S140" t="str">
            <v>FIXD</v>
          </cell>
          <cell r="W140">
            <v>7000</v>
          </cell>
        </row>
        <row r="141">
          <cell r="S141" t="str">
            <v>FIXD</v>
          </cell>
          <cell r="W141">
            <v>7000</v>
          </cell>
        </row>
        <row r="142">
          <cell r="S142" t="str">
            <v>FIXD</v>
          </cell>
          <cell r="W142">
            <v>7000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O36"/>
  <sheetViews>
    <sheetView tabSelected="1" zoomScale="90" zoomScaleNormal="90" zoomScaleSheetLayoutView="90" workbookViewId="0">
      <selection sqref="A1:D35"/>
    </sheetView>
  </sheetViews>
  <sheetFormatPr defaultRowHeight="15"/>
  <cols>
    <col min="1" max="1" width="67.7109375" customWidth="1"/>
    <col min="2" max="2" width="8.85546875" customWidth="1"/>
    <col min="3" max="3" width="9.7109375" customWidth="1"/>
    <col min="4" max="4" width="21.28515625" style="18" bestFit="1" customWidth="1"/>
  </cols>
  <sheetData>
    <row r="1" spans="1:4" ht="41.25" customHeight="1">
      <c r="A1" s="27" t="s">
        <v>0</v>
      </c>
      <c r="B1" s="28"/>
      <c r="C1" s="28"/>
      <c r="D1" s="29"/>
    </row>
    <row r="2" spans="1:4" ht="87" customHeight="1" thickBot="1">
      <c r="A2" s="30"/>
      <c r="B2" s="31"/>
      <c r="C2" s="31"/>
      <c r="D2" s="32"/>
    </row>
    <row r="3" spans="1:4" ht="15.75" customHeight="1" thickBot="1">
      <c r="A3" s="33" t="s">
        <v>1</v>
      </c>
      <c r="B3" s="34" t="s">
        <v>2</v>
      </c>
      <c r="C3" s="35"/>
      <c r="D3" s="19" t="s">
        <v>3</v>
      </c>
    </row>
    <row r="4" spans="1:4" s="4" customFormat="1" ht="20.25" customHeight="1" thickBot="1">
      <c r="A4" s="24"/>
      <c r="B4" s="2" t="s">
        <v>4</v>
      </c>
      <c r="C4" s="3" t="s">
        <v>5</v>
      </c>
      <c r="D4" s="2" t="s">
        <v>4</v>
      </c>
    </row>
    <row r="5" spans="1:4" ht="15.75" customHeight="1" thickBot="1">
      <c r="A5" s="5" t="s">
        <v>6</v>
      </c>
      <c r="B5" s="6">
        <v>2</v>
      </c>
      <c r="C5" s="20" t="s">
        <v>7</v>
      </c>
      <c r="D5" s="6">
        <v>0</v>
      </c>
    </row>
    <row r="6" spans="1:4" s="10" customFormat="1" ht="15.75" thickBot="1">
      <c r="A6" s="7" t="s">
        <v>8</v>
      </c>
      <c r="B6" s="8">
        <f>B5/15801</f>
        <v>1.2657426745142712E-4</v>
      </c>
      <c r="C6" s="21"/>
      <c r="D6" s="8">
        <f>D5/15789</f>
        <v>0</v>
      </c>
    </row>
    <row r="7" spans="1:4" ht="15.75" thickBot="1">
      <c r="A7" s="5" t="s">
        <v>9</v>
      </c>
      <c r="B7" s="6">
        <v>83</v>
      </c>
      <c r="C7" s="21"/>
      <c r="D7" s="6">
        <v>18</v>
      </c>
    </row>
    <row r="8" spans="1:4" s="10" customFormat="1" ht="15.75" thickBot="1">
      <c r="A8" s="7" t="s">
        <v>10</v>
      </c>
      <c r="B8" s="8">
        <f>B7/15801</f>
        <v>5.2528320992342257E-3</v>
      </c>
      <c r="C8" s="21"/>
      <c r="D8" s="8">
        <f>D7/15789</f>
        <v>1.1400342010260307E-3</v>
      </c>
    </row>
    <row r="9" spans="1:4" ht="15.75" thickBot="1">
      <c r="A9" s="5" t="s">
        <v>11</v>
      </c>
      <c r="B9" s="6">
        <v>43</v>
      </c>
      <c r="C9" s="21"/>
      <c r="D9" s="6">
        <v>15</v>
      </c>
    </row>
    <row r="10" spans="1:4" s="10" customFormat="1" ht="15.75" thickBot="1">
      <c r="A10" s="11" t="s">
        <v>12</v>
      </c>
      <c r="B10" s="12">
        <f>B9/15801</f>
        <v>2.7213467502056831E-3</v>
      </c>
      <c r="C10" s="22"/>
      <c r="D10" s="12">
        <f>D9/15789</f>
        <v>9.5002850085502564E-4</v>
      </c>
    </row>
    <row r="11" spans="1:4" ht="15.75" customHeight="1" thickBot="1">
      <c r="A11" s="23" t="s">
        <v>13</v>
      </c>
      <c r="B11" s="25" t="s">
        <v>2</v>
      </c>
      <c r="C11" s="26"/>
      <c r="D11" s="19" t="s">
        <v>3</v>
      </c>
    </row>
    <row r="12" spans="1:4" s="4" customFormat="1" ht="21.75" customHeight="1" thickBot="1">
      <c r="A12" s="24"/>
      <c r="B12" s="2" t="s">
        <v>4</v>
      </c>
      <c r="C12" s="3" t="s">
        <v>5</v>
      </c>
      <c r="D12" s="2" t="s">
        <v>4</v>
      </c>
    </row>
    <row r="13" spans="1:4" s="1" customFormat="1" ht="15.75" customHeight="1" thickBot="1">
      <c r="A13" s="13" t="s">
        <v>6</v>
      </c>
      <c r="B13" s="14">
        <v>11</v>
      </c>
      <c r="C13" s="20" t="s">
        <v>7</v>
      </c>
      <c r="D13" s="14">
        <v>7</v>
      </c>
    </row>
    <row r="14" spans="1:4" s="9" customFormat="1" ht="15.75" thickBot="1">
      <c r="A14" s="7" t="s">
        <v>8</v>
      </c>
      <c r="B14" s="15">
        <f>B13/11200</f>
        <v>9.8214285714285721E-4</v>
      </c>
      <c r="C14" s="21"/>
      <c r="D14" s="15">
        <f>D13/10274</f>
        <v>6.8133151644928945E-4</v>
      </c>
    </row>
    <row r="15" spans="1:4" s="1" customFormat="1" ht="15.75" thickBot="1">
      <c r="A15" s="13" t="s">
        <v>9</v>
      </c>
      <c r="B15" s="14">
        <v>109</v>
      </c>
      <c r="C15" s="21"/>
      <c r="D15" s="14">
        <v>97</v>
      </c>
    </row>
    <row r="16" spans="1:4" s="9" customFormat="1" ht="15.75" thickBot="1">
      <c r="A16" s="7" t="s">
        <v>10</v>
      </c>
      <c r="B16" s="15">
        <f>B15/11200</f>
        <v>9.7321428571428576E-3</v>
      </c>
      <c r="C16" s="21"/>
      <c r="D16" s="15">
        <f>D15/10274</f>
        <v>9.4413081565115822E-3</v>
      </c>
    </row>
    <row r="17" spans="1:4" s="1" customFormat="1" ht="15.75" thickBot="1">
      <c r="A17" s="13" t="s">
        <v>11</v>
      </c>
      <c r="B17" s="14">
        <v>75</v>
      </c>
      <c r="C17" s="21"/>
      <c r="D17" s="14">
        <v>71</v>
      </c>
    </row>
    <row r="18" spans="1:4" s="9" customFormat="1" ht="15.75" thickBot="1">
      <c r="A18" s="16" t="s">
        <v>12</v>
      </c>
      <c r="B18" s="15">
        <f>B17/11200</f>
        <v>6.6964285714285711E-3</v>
      </c>
      <c r="C18" s="22"/>
      <c r="D18" s="15">
        <f>D17/10274</f>
        <v>6.9106482382713646E-3</v>
      </c>
    </row>
    <row r="19" spans="1:4" ht="15.75" customHeight="1" thickBot="1">
      <c r="A19" s="41" t="s">
        <v>14</v>
      </c>
      <c r="B19" s="37" t="s">
        <v>2</v>
      </c>
      <c r="C19" s="38"/>
      <c r="D19" s="19" t="s">
        <v>3</v>
      </c>
    </row>
    <row r="20" spans="1:4" s="4" customFormat="1" ht="21" customHeight="1" thickBot="1">
      <c r="A20" s="42"/>
      <c r="B20" s="2" t="s">
        <v>4</v>
      </c>
      <c r="C20" s="3" t="s">
        <v>5</v>
      </c>
      <c r="D20" s="2" t="s">
        <v>4</v>
      </c>
    </row>
    <row r="21" spans="1:4" s="1" customFormat="1" ht="15.75" customHeight="1" thickBot="1">
      <c r="A21" s="13" t="s">
        <v>6</v>
      </c>
      <c r="B21" s="14">
        <v>0</v>
      </c>
      <c r="C21" s="20" t="s">
        <v>7</v>
      </c>
      <c r="D21" s="14">
        <v>0</v>
      </c>
    </row>
    <row r="22" spans="1:4" s="9" customFormat="1" ht="15.75" thickBot="1">
      <c r="A22" s="7" t="s">
        <v>8</v>
      </c>
      <c r="B22" s="15">
        <f>B21/278</f>
        <v>0</v>
      </c>
      <c r="C22" s="21"/>
      <c r="D22" s="15">
        <f>D21/278</f>
        <v>0</v>
      </c>
    </row>
    <row r="23" spans="1:4" s="1" customFormat="1" ht="15.75" thickBot="1">
      <c r="A23" s="13" t="s">
        <v>9</v>
      </c>
      <c r="B23" s="14">
        <v>56</v>
      </c>
      <c r="C23" s="21"/>
      <c r="D23" s="14">
        <v>22</v>
      </c>
    </row>
    <row r="24" spans="1:4" s="9" customFormat="1" ht="15.75" thickBot="1">
      <c r="A24" s="7" t="s">
        <v>10</v>
      </c>
      <c r="B24" s="15">
        <f>B23/278</f>
        <v>0.20143884892086331</v>
      </c>
      <c r="C24" s="21"/>
      <c r="D24" s="15" t="s">
        <v>15</v>
      </c>
    </row>
    <row r="25" spans="1:4" s="1" customFormat="1" ht="15.75" thickBot="1">
      <c r="A25" s="13" t="s">
        <v>11</v>
      </c>
      <c r="B25" s="14">
        <v>22</v>
      </c>
      <c r="C25" s="21"/>
      <c r="D25" s="14">
        <v>12</v>
      </c>
    </row>
    <row r="26" spans="1:4" s="9" customFormat="1" ht="15.75" thickBot="1">
      <c r="A26" s="16" t="s">
        <v>12</v>
      </c>
      <c r="B26" s="15">
        <f>B25/278</f>
        <v>7.9136690647482008E-2</v>
      </c>
      <c r="C26" s="22"/>
      <c r="D26" s="15" t="s">
        <v>15</v>
      </c>
    </row>
    <row r="27" spans="1:4" s="1" customFormat="1" ht="16.5" customHeight="1" thickBot="1">
      <c r="A27" s="24" t="s">
        <v>16</v>
      </c>
      <c r="B27" s="37" t="s">
        <v>2</v>
      </c>
      <c r="C27" s="38"/>
      <c r="D27" s="19" t="s">
        <v>3</v>
      </c>
    </row>
    <row r="28" spans="1:4" s="1" customFormat="1" ht="28.5" customHeight="1" thickBot="1">
      <c r="A28" s="36"/>
      <c r="B28" s="17" t="s">
        <v>4</v>
      </c>
      <c r="C28" s="39" t="s">
        <v>17</v>
      </c>
      <c r="D28" s="17" t="s">
        <v>4</v>
      </c>
    </row>
    <row r="29" spans="1:4" s="1" customFormat="1" ht="17.25" customHeight="1" thickBot="1">
      <c r="A29" s="13" t="s">
        <v>9</v>
      </c>
      <c r="B29" s="6">
        <v>6</v>
      </c>
      <c r="C29" s="40"/>
      <c r="D29" s="6">
        <v>0</v>
      </c>
    </row>
    <row r="30" spans="1:4" s="1" customFormat="1" ht="17.25" customHeight="1" thickBot="1">
      <c r="A30" s="7" t="s">
        <v>10</v>
      </c>
      <c r="B30" s="15">
        <f>B29/23</f>
        <v>0.2608695652173913</v>
      </c>
      <c r="C30" s="40"/>
      <c r="D30" s="15">
        <f>D29/39</f>
        <v>0</v>
      </c>
    </row>
    <row r="31" spans="1:4" s="1" customFormat="1" ht="17.25" customHeight="1" thickBot="1">
      <c r="A31" s="13" t="s">
        <v>11</v>
      </c>
      <c r="B31" s="6">
        <v>3</v>
      </c>
      <c r="C31" s="40"/>
      <c r="D31" s="6">
        <v>0</v>
      </c>
    </row>
    <row r="32" spans="1:4" s="1" customFormat="1" ht="17.25" customHeight="1" thickBot="1">
      <c r="A32" s="16" t="s">
        <v>12</v>
      </c>
      <c r="B32" s="15">
        <f>B31/23</f>
        <v>0.13043478260869565</v>
      </c>
      <c r="C32" s="40"/>
      <c r="D32" s="15">
        <f>D31/39</f>
        <v>0</v>
      </c>
    </row>
    <row r="34" spans="1:15">
      <c r="A34" t="s">
        <v>18</v>
      </c>
    </row>
    <row r="35" spans="1:15">
      <c r="A35" t="s">
        <v>19</v>
      </c>
    </row>
    <row r="36" spans="1:15" s="18" customFormat="1">
      <c r="A36"/>
      <c r="E36"/>
      <c r="F36"/>
      <c r="G36"/>
      <c r="H36"/>
      <c r="I36"/>
      <c r="J36"/>
      <c r="K36"/>
      <c r="L36"/>
      <c r="M36"/>
      <c r="N36"/>
      <c r="O36"/>
    </row>
  </sheetData>
  <mergeCells count="14">
    <mergeCell ref="A27:A28"/>
    <mergeCell ref="B27:C27"/>
    <mergeCell ref="C28:C32"/>
    <mergeCell ref="C21:C26"/>
    <mergeCell ref="C13:C18"/>
    <mergeCell ref="A19:A20"/>
    <mergeCell ref="B19:C19"/>
    <mergeCell ref="C5:C10"/>
    <mergeCell ref="A11:A12"/>
    <mergeCell ref="B11:C11"/>
    <mergeCell ref="A1:D1"/>
    <mergeCell ref="A2:D2"/>
    <mergeCell ref="A3:A4"/>
    <mergeCell ref="B3:C3"/>
  </mergeCells>
  <pageMargins left="0.78740157480314965" right="0" top="0.39370078740157483" bottom="0.39370078740157483" header="0.31496062992125984" footer="0.11811023622047245"/>
  <pageSetup paperSize="9" scale="52" fitToHeight="132" orientation="portrait" r:id="rId1"/>
  <headerFooter>
    <oddFooter>&amp;C&amp;P</oddFooter>
  </headerFooter>
  <rowBreaks count="1" manualBreakCount="1">
    <brk id="1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Wokingham Borough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Halak Nanavaty</dc:creator>
  <cp:keywords/>
  <dc:description/>
  <cp:lastModifiedBy>Katy Bass</cp:lastModifiedBy>
  <cp:revision/>
  <dcterms:created xsi:type="dcterms:W3CDTF">2021-03-16T15:05:40Z</dcterms:created>
  <dcterms:modified xsi:type="dcterms:W3CDTF">2021-03-16T15:47:09Z</dcterms:modified>
  <cp:category/>
  <cp:contentStatus/>
</cp:coreProperties>
</file>