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https://wokingham.sharepoint.com/sites/CorporateFinance-Schools/Shared Documents/10 - Year End/Closure Activities/CLOSEDOWN 2024-25/1 TEMPLATES/Forms for Schools Finance Website/"/>
    </mc:Choice>
  </mc:AlternateContent>
  <xr:revisionPtr revIDLastSave="10" documentId="8_{B4EC06D0-F985-4B39-AABC-CDF5014B1FB0}" xr6:coauthVersionLast="47" xr6:coauthVersionMax="47" xr10:uidLastSave="{F4FD2145-657E-456A-BF96-720E7250FEB2}"/>
  <bookViews>
    <workbookView minimized="1" xWindow="40875" yWindow="1920" windowWidth="14400" windowHeight="7365" xr2:uid="{00000000-000D-0000-FFFF-FFFF00000000}"/>
  </bookViews>
  <sheets>
    <sheet name="SUMMARY" sheetId="11" r:id="rId1"/>
    <sheet name="SUNDRY CREDITOR" sheetId="3" r:id="rId2"/>
    <sheet name="SUNDRY DEBTOR" sheetId="8" r:id="rId3"/>
    <sheet name="RIA" sheetId="9" r:id="rId4"/>
    <sheet name="PIA" sheetId="10" r:id="rId5"/>
    <sheet name="(lea use only)" sheetId="1" state="hidden" r:id="rId6"/>
  </sheets>
  <externalReferences>
    <externalReference r:id="rId7"/>
    <externalReference r:id="rId8"/>
    <externalReference r:id="rId9"/>
    <externalReference r:id="rId10"/>
    <externalReference r:id="rId11"/>
  </externalReferences>
  <definedNames>
    <definedName name="_xlnm._FilterDatabase" localSheetId="5" hidden="1">'(lea use only)'!$M$6:$M$68</definedName>
    <definedName name="_tab1">#REF!</definedName>
    <definedName name="_Tab2">#REF!</definedName>
    <definedName name="_tab3">#REF!</definedName>
    <definedName name="_Tab4">#REF!</definedName>
    <definedName name="_tab5">[1]Breakdown!$F$4:$Z$773</definedName>
    <definedName name="_tab6">#REF!</definedName>
    <definedName name="_tab7">'[2]Calendar (2)'!$P$5:$R$371</definedName>
    <definedName name="_tab8">#REF!</definedName>
    <definedName name="a">'[3]Calendar (2)'!$B$5:$D$370</definedName>
    <definedName name="april01">#REF!</definedName>
    <definedName name="april02.03">'[4]Calendar (2)'!$B$7:$D$371</definedName>
    <definedName name="date">#REF!</definedName>
    <definedName name="fte">#REF!</definedName>
    <definedName name="_xlnm.Print_Area" localSheetId="4">PIA!$A$1:$L$34</definedName>
    <definedName name="_xlnm.Print_Area" localSheetId="3">RIA!$A$1:$L$33</definedName>
    <definedName name="_xlnm.Print_Area" localSheetId="1">'SUNDRY CREDITOR'!$A$1:$L$34</definedName>
    <definedName name="_xlnm.Print_Area" localSheetId="2">'SUNDRY DEBTOR'!$A$1:$L$34</definedName>
    <definedName name="tab5mj">#REF!</definedName>
    <definedName name="tabcent">[5]Breakdown!$F$4:$X$34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 i="10" l="1"/>
  <c r="A27" i="9"/>
  <c r="A27" i="8"/>
  <c r="A27" i="3"/>
  <c r="A2" i="10"/>
  <c r="A2" i="9"/>
  <c r="A2" i="8"/>
  <c r="A2" i="3"/>
  <c r="A29" i="3"/>
  <c r="A29" i="8"/>
  <c r="A29" i="9"/>
  <c r="A29" i="10"/>
  <c r="L4" i="10"/>
  <c r="L4" i="9"/>
  <c r="L4" i="8"/>
  <c r="L4" i="3"/>
  <c r="B53" i="1"/>
  <c r="C53" i="1"/>
  <c r="D53" i="1"/>
  <c r="E53" i="1"/>
  <c r="F53" i="1"/>
  <c r="G53" i="1"/>
  <c r="H53" i="1"/>
  <c r="I53" i="1"/>
  <c r="M53" i="1" s="1"/>
  <c r="B54" i="1"/>
  <c r="C54" i="1"/>
  <c r="D54" i="1"/>
  <c r="E54" i="1"/>
  <c r="F54" i="1"/>
  <c r="G54" i="1"/>
  <c r="H54" i="1"/>
  <c r="I54" i="1"/>
  <c r="M54" i="1" s="1"/>
  <c r="B55" i="1"/>
  <c r="C55" i="1"/>
  <c r="D55" i="1"/>
  <c r="E55" i="1"/>
  <c r="F55" i="1"/>
  <c r="G55" i="1"/>
  <c r="H55" i="1"/>
  <c r="I55" i="1"/>
  <c r="M55" i="1" s="1"/>
  <c r="B56" i="1"/>
  <c r="C56" i="1"/>
  <c r="D56" i="1"/>
  <c r="E56" i="1"/>
  <c r="F56" i="1"/>
  <c r="G56" i="1"/>
  <c r="H56" i="1"/>
  <c r="I56" i="1"/>
  <c r="M56" i="1" s="1"/>
  <c r="B57" i="1"/>
  <c r="C57" i="1"/>
  <c r="D57" i="1"/>
  <c r="E57" i="1"/>
  <c r="F57" i="1"/>
  <c r="G57" i="1"/>
  <c r="H57" i="1"/>
  <c r="I57" i="1"/>
  <c r="M57" i="1" s="1"/>
  <c r="B58" i="1"/>
  <c r="C58" i="1"/>
  <c r="D58" i="1"/>
  <c r="E58" i="1"/>
  <c r="F58" i="1"/>
  <c r="G58" i="1"/>
  <c r="H58" i="1"/>
  <c r="I58" i="1"/>
  <c r="M58" i="1" s="1"/>
  <c r="B59" i="1"/>
  <c r="C59" i="1"/>
  <c r="D59" i="1"/>
  <c r="E59" i="1"/>
  <c r="F59" i="1"/>
  <c r="G59" i="1"/>
  <c r="H59" i="1"/>
  <c r="I59" i="1"/>
  <c r="M59" i="1" s="1"/>
  <c r="B60" i="1"/>
  <c r="C60" i="1"/>
  <c r="D60" i="1"/>
  <c r="E60" i="1"/>
  <c r="F60" i="1"/>
  <c r="G60" i="1"/>
  <c r="H60" i="1"/>
  <c r="I60" i="1"/>
  <c r="M60" i="1" s="1"/>
  <c r="B61" i="1"/>
  <c r="C61" i="1"/>
  <c r="D61" i="1"/>
  <c r="E61" i="1"/>
  <c r="F61" i="1"/>
  <c r="G61" i="1"/>
  <c r="H61" i="1"/>
  <c r="I61" i="1"/>
  <c r="M61" i="1" s="1"/>
  <c r="B62" i="1"/>
  <c r="C62" i="1"/>
  <c r="D62" i="1"/>
  <c r="E62" i="1"/>
  <c r="F62" i="1"/>
  <c r="G62" i="1"/>
  <c r="H62" i="1"/>
  <c r="I62" i="1"/>
  <c r="M62" i="1" s="1"/>
  <c r="B63" i="1"/>
  <c r="C63" i="1"/>
  <c r="D63" i="1"/>
  <c r="E63" i="1"/>
  <c r="F63" i="1"/>
  <c r="G63" i="1"/>
  <c r="H63" i="1"/>
  <c r="I63" i="1"/>
  <c r="M63" i="1" s="1"/>
  <c r="B64" i="1"/>
  <c r="C64" i="1"/>
  <c r="D64" i="1"/>
  <c r="E64" i="1"/>
  <c r="F64" i="1"/>
  <c r="G64" i="1"/>
  <c r="H64" i="1"/>
  <c r="I64" i="1"/>
  <c r="M64" i="1" s="1"/>
  <c r="B65" i="1"/>
  <c r="C65" i="1"/>
  <c r="D65" i="1"/>
  <c r="E65" i="1"/>
  <c r="F65" i="1"/>
  <c r="G65" i="1"/>
  <c r="H65" i="1"/>
  <c r="I65" i="1"/>
  <c r="M65" i="1" s="1"/>
  <c r="B66" i="1"/>
  <c r="C66" i="1"/>
  <c r="D66" i="1"/>
  <c r="E66" i="1"/>
  <c r="F66" i="1"/>
  <c r="G66" i="1"/>
  <c r="H66" i="1"/>
  <c r="I66" i="1"/>
  <c r="M66" i="1" s="1"/>
  <c r="C52" i="1"/>
  <c r="D52" i="1"/>
  <c r="E52" i="1"/>
  <c r="F52" i="1"/>
  <c r="G52" i="1"/>
  <c r="H52" i="1"/>
  <c r="B52" i="1"/>
  <c r="B38" i="1"/>
  <c r="C38" i="1"/>
  <c r="D38" i="1"/>
  <c r="E38" i="1"/>
  <c r="F38" i="1"/>
  <c r="G38" i="1"/>
  <c r="H38" i="1"/>
  <c r="I38" i="1"/>
  <c r="M38" i="1" s="1"/>
  <c r="B39" i="1"/>
  <c r="C39" i="1"/>
  <c r="D39" i="1"/>
  <c r="E39" i="1"/>
  <c r="F39" i="1"/>
  <c r="G39" i="1"/>
  <c r="H39" i="1"/>
  <c r="I39" i="1"/>
  <c r="M39" i="1" s="1"/>
  <c r="B40" i="1"/>
  <c r="C40" i="1"/>
  <c r="D40" i="1"/>
  <c r="E40" i="1"/>
  <c r="F40" i="1"/>
  <c r="G40" i="1"/>
  <c r="H40" i="1"/>
  <c r="I40" i="1"/>
  <c r="M40" i="1" s="1"/>
  <c r="B41" i="1"/>
  <c r="C41" i="1"/>
  <c r="D41" i="1"/>
  <c r="E41" i="1"/>
  <c r="F41" i="1"/>
  <c r="G41" i="1"/>
  <c r="H41" i="1"/>
  <c r="I41" i="1"/>
  <c r="M41" i="1" s="1"/>
  <c r="B42" i="1"/>
  <c r="C42" i="1"/>
  <c r="D42" i="1"/>
  <c r="E42" i="1"/>
  <c r="F42" i="1"/>
  <c r="G42" i="1"/>
  <c r="H42" i="1"/>
  <c r="I42" i="1"/>
  <c r="M42" i="1" s="1"/>
  <c r="B43" i="1"/>
  <c r="C43" i="1"/>
  <c r="D43" i="1"/>
  <c r="E43" i="1"/>
  <c r="F43" i="1"/>
  <c r="G43" i="1"/>
  <c r="H43" i="1"/>
  <c r="I43" i="1"/>
  <c r="M43" i="1" s="1"/>
  <c r="B44" i="1"/>
  <c r="C44" i="1"/>
  <c r="D44" i="1"/>
  <c r="E44" i="1"/>
  <c r="F44" i="1"/>
  <c r="G44" i="1"/>
  <c r="H44" i="1"/>
  <c r="I44" i="1"/>
  <c r="M44" i="1" s="1"/>
  <c r="B45" i="1"/>
  <c r="C45" i="1"/>
  <c r="D45" i="1"/>
  <c r="E45" i="1"/>
  <c r="F45" i="1"/>
  <c r="G45" i="1"/>
  <c r="H45" i="1"/>
  <c r="I45" i="1"/>
  <c r="M45" i="1" s="1"/>
  <c r="B46" i="1"/>
  <c r="C46" i="1"/>
  <c r="D46" i="1"/>
  <c r="E46" i="1"/>
  <c r="F46" i="1"/>
  <c r="G46" i="1"/>
  <c r="H46" i="1"/>
  <c r="I46" i="1"/>
  <c r="M46" i="1" s="1"/>
  <c r="B47" i="1"/>
  <c r="C47" i="1"/>
  <c r="D47" i="1"/>
  <c r="E47" i="1"/>
  <c r="F47" i="1"/>
  <c r="G47" i="1"/>
  <c r="H47" i="1"/>
  <c r="I47" i="1"/>
  <c r="M47" i="1" s="1"/>
  <c r="B48" i="1"/>
  <c r="C48" i="1"/>
  <c r="D48" i="1"/>
  <c r="E48" i="1"/>
  <c r="F48" i="1"/>
  <c r="G48" i="1"/>
  <c r="H48" i="1"/>
  <c r="I48" i="1"/>
  <c r="M48" i="1" s="1"/>
  <c r="B49" i="1"/>
  <c r="C49" i="1"/>
  <c r="D49" i="1"/>
  <c r="E49" i="1"/>
  <c r="F49" i="1"/>
  <c r="G49" i="1"/>
  <c r="H49" i="1"/>
  <c r="I49" i="1"/>
  <c r="M49" i="1" s="1"/>
  <c r="B50" i="1"/>
  <c r="C50" i="1"/>
  <c r="D50" i="1"/>
  <c r="E50" i="1"/>
  <c r="F50" i="1"/>
  <c r="G50" i="1"/>
  <c r="H50" i="1"/>
  <c r="I50" i="1"/>
  <c r="M50" i="1" s="1"/>
  <c r="B51" i="1"/>
  <c r="C51" i="1"/>
  <c r="D51" i="1"/>
  <c r="E51" i="1"/>
  <c r="F51" i="1"/>
  <c r="G51" i="1"/>
  <c r="H51" i="1"/>
  <c r="I51" i="1"/>
  <c r="M51" i="1" s="1"/>
  <c r="H37" i="1"/>
  <c r="C37" i="1"/>
  <c r="D37" i="1"/>
  <c r="E37" i="1"/>
  <c r="F37" i="1"/>
  <c r="G37" i="1"/>
  <c r="B37" i="1"/>
  <c r="B23" i="1"/>
  <c r="C23" i="1"/>
  <c r="D23" i="1"/>
  <c r="E23" i="1"/>
  <c r="F23" i="1"/>
  <c r="G23" i="1"/>
  <c r="H23" i="1"/>
  <c r="I23" i="1"/>
  <c r="M23" i="1" s="1"/>
  <c r="B24" i="1"/>
  <c r="C24" i="1"/>
  <c r="D24" i="1"/>
  <c r="E24" i="1"/>
  <c r="F24" i="1"/>
  <c r="G24" i="1"/>
  <c r="H24" i="1"/>
  <c r="I24" i="1"/>
  <c r="M24" i="1" s="1"/>
  <c r="B25" i="1"/>
  <c r="C25" i="1"/>
  <c r="D25" i="1"/>
  <c r="E25" i="1"/>
  <c r="F25" i="1"/>
  <c r="G25" i="1"/>
  <c r="H25" i="1"/>
  <c r="I25" i="1"/>
  <c r="M25" i="1" s="1"/>
  <c r="B26" i="1"/>
  <c r="C26" i="1"/>
  <c r="D26" i="1"/>
  <c r="E26" i="1"/>
  <c r="F26" i="1"/>
  <c r="G26" i="1"/>
  <c r="H26" i="1"/>
  <c r="I26" i="1"/>
  <c r="M26" i="1" s="1"/>
  <c r="B27" i="1"/>
  <c r="C27" i="1"/>
  <c r="D27" i="1"/>
  <c r="E27" i="1"/>
  <c r="F27" i="1"/>
  <c r="G27" i="1"/>
  <c r="H27" i="1"/>
  <c r="I27" i="1"/>
  <c r="M27" i="1" s="1"/>
  <c r="B28" i="1"/>
  <c r="C28" i="1"/>
  <c r="D28" i="1"/>
  <c r="E28" i="1"/>
  <c r="F28" i="1"/>
  <c r="G28" i="1"/>
  <c r="H28" i="1"/>
  <c r="I28" i="1"/>
  <c r="M28" i="1" s="1"/>
  <c r="B29" i="1"/>
  <c r="C29" i="1"/>
  <c r="D29" i="1"/>
  <c r="E29" i="1"/>
  <c r="F29" i="1"/>
  <c r="G29" i="1"/>
  <c r="H29" i="1"/>
  <c r="I29" i="1"/>
  <c r="M29" i="1" s="1"/>
  <c r="B30" i="1"/>
  <c r="C30" i="1"/>
  <c r="D30" i="1"/>
  <c r="E30" i="1"/>
  <c r="F30" i="1"/>
  <c r="G30" i="1"/>
  <c r="H30" i="1"/>
  <c r="I30" i="1"/>
  <c r="M30" i="1" s="1"/>
  <c r="B31" i="1"/>
  <c r="C31" i="1"/>
  <c r="D31" i="1"/>
  <c r="E31" i="1"/>
  <c r="F31" i="1"/>
  <c r="G31" i="1"/>
  <c r="H31" i="1"/>
  <c r="I31" i="1"/>
  <c r="B32" i="1"/>
  <c r="C32" i="1"/>
  <c r="D32" i="1"/>
  <c r="E32" i="1"/>
  <c r="F32" i="1"/>
  <c r="G32" i="1"/>
  <c r="H32" i="1"/>
  <c r="I32" i="1"/>
  <c r="M32" i="1" s="1"/>
  <c r="B33" i="1"/>
  <c r="C33" i="1"/>
  <c r="D33" i="1"/>
  <c r="E33" i="1"/>
  <c r="F33" i="1"/>
  <c r="G33" i="1"/>
  <c r="H33" i="1"/>
  <c r="I33" i="1"/>
  <c r="M33" i="1" s="1"/>
  <c r="B34" i="1"/>
  <c r="C34" i="1"/>
  <c r="D34" i="1"/>
  <c r="E34" i="1"/>
  <c r="F34" i="1"/>
  <c r="G34" i="1"/>
  <c r="H34" i="1"/>
  <c r="I34" i="1"/>
  <c r="M34" i="1" s="1"/>
  <c r="B35" i="1"/>
  <c r="C35" i="1"/>
  <c r="D35" i="1"/>
  <c r="E35" i="1"/>
  <c r="F35" i="1"/>
  <c r="G35" i="1"/>
  <c r="H35" i="1"/>
  <c r="I35" i="1"/>
  <c r="M35" i="1" s="1"/>
  <c r="B36" i="1"/>
  <c r="C36" i="1"/>
  <c r="D36" i="1"/>
  <c r="E36" i="1"/>
  <c r="F36" i="1"/>
  <c r="G36" i="1"/>
  <c r="H36" i="1"/>
  <c r="I36" i="1"/>
  <c r="M36" i="1" s="1"/>
  <c r="C22" i="1"/>
  <c r="D22" i="1"/>
  <c r="E22" i="1"/>
  <c r="F22" i="1"/>
  <c r="G22" i="1"/>
  <c r="H22" i="1"/>
  <c r="B22" i="1"/>
  <c r="C8" i="1"/>
  <c r="D8" i="1"/>
  <c r="E8" i="1"/>
  <c r="F8" i="1"/>
  <c r="G8" i="1"/>
  <c r="I8" i="1"/>
  <c r="M8" i="1" s="1"/>
  <c r="J8" i="1"/>
  <c r="C9" i="1"/>
  <c r="D9" i="1"/>
  <c r="E9" i="1"/>
  <c r="F9" i="1"/>
  <c r="G9" i="1"/>
  <c r="I9" i="1"/>
  <c r="J9" i="1"/>
  <c r="C10" i="1"/>
  <c r="D10" i="1"/>
  <c r="E10" i="1"/>
  <c r="F10" i="1"/>
  <c r="G10" i="1"/>
  <c r="I10" i="1"/>
  <c r="M10" i="1" s="1"/>
  <c r="J10" i="1"/>
  <c r="C11" i="1"/>
  <c r="D11" i="1"/>
  <c r="E11" i="1"/>
  <c r="F11" i="1"/>
  <c r="G11" i="1"/>
  <c r="I11" i="1"/>
  <c r="M11" i="1" s="1"/>
  <c r="J11" i="1"/>
  <c r="C12" i="1"/>
  <c r="D12" i="1"/>
  <c r="E12" i="1"/>
  <c r="F12" i="1"/>
  <c r="G12" i="1"/>
  <c r="I12" i="1"/>
  <c r="M12" i="1" s="1"/>
  <c r="J12" i="1"/>
  <c r="C13" i="1"/>
  <c r="D13" i="1"/>
  <c r="E13" i="1"/>
  <c r="F13" i="1"/>
  <c r="G13" i="1"/>
  <c r="I13" i="1"/>
  <c r="M13" i="1" s="1"/>
  <c r="J13" i="1"/>
  <c r="C14" i="1"/>
  <c r="D14" i="1"/>
  <c r="E14" i="1"/>
  <c r="F14" i="1"/>
  <c r="G14" i="1"/>
  <c r="I14" i="1"/>
  <c r="M14" i="1" s="1"/>
  <c r="J14" i="1"/>
  <c r="C15" i="1"/>
  <c r="D15" i="1"/>
  <c r="E15" i="1"/>
  <c r="F15" i="1"/>
  <c r="G15" i="1"/>
  <c r="I15" i="1"/>
  <c r="M15" i="1" s="1"/>
  <c r="J15" i="1"/>
  <c r="C16" i="1"/>
  <c r="D16" i="1"/>
  <c r="E16" i="1"/>
  <c r="F16" i="1"/>
  <c r="G16" i="1"/>
  <c r="I16" i="1"/>
  <c r="M16" i="1" s="1"/>
  <c r="J16" i="1"/>
  <c r="C17" i="1"/>
  <c r="D17" i="1"/>
  <c r="E17" i="1"/>
  <c r="F17" i="1"/>
  <c r="G17" i="1"/>
  <c r="I17" i="1"/>
  <c r="M17" i="1" s="1"/>
  <c r="J17" i="1"/>
  <c r="C18" i="1"/>
  <c r="D18" i="1"/>
  <c r="E18" i="1"/>
  <c r="F18" i="1"/>
  <c r="G18" i="1"/>
  <c r="I18" i="1"/>
  <c r="M18" i="1" s="1"/>
  <c r="J18" i="1"/>
  <c r="C19" i="1"/>
  <c r="D19" i="1"/>
  <c r="E19" i="1"/>
  <c r="F19" i="1"/>
  <c r="G19" i="1"/>
  <c r="I19" i="1"/>
  <c r="M19" i="1" s="1"/>
  <c r="J19" i="1"/>
  <c r="C20" i="1"/>
  <c r="D20" i="1"/>
  <c r="E20" i="1"/>
  <c r="F20" i="1"/>
  <c r="G20" i="1"/>
  <c r="I20" i="1"/>
  <c r="M20" i="1" s="1"/>
  <c r="J20" i="1"/>
  <c r="C21" i="1"/>
  <c r="D21" i="1"/>
  <c r="E21" i="1"/>
  <c r="F21" i="1"/>
  <c r="G21" i="1"/>
  <c r="I21" i="1"/>
  <c r="J21" i="1"/>
  <c r="B8" i="1"/>
  <c r="B9" i="1"/>
  <c r="B10" i="1"/>
  <c r="B11" i="1"/>
  <c r="B12" i="1"/>
  <c r="B13" i="1"/>
  <c r="B14" i="1"/>
  <c r="B15" i="1"/>
  <c r="B16" i="1"/>
  <c r="B17" i="1"/>
  <c r="B18" i="1"/>
  <c r="B19" i="1"/>
  <c r="B20" i="1"/>
  <c r="B21" i="1"/>
  <c r="M9" i="1"/>
  <c r="M21" i="1"/>
  <c r="M31" i="1"/>
  <c r="G7" i="1"/>
  <c r="F7" i="1"/>
  <c r="E7" i="1"/>
  <c r="D7" i="1"/>
  <c r="C7" i="1"/>
  <c r="B7" i="1"/>
  <c r="K58" i="1" l="1"/>
  <c r="K59" i="1"/>
  <c r="K62" i="1"/>
  <c r="K63" i="1"/>
  <c r="K66" i="1"/>
  <c r="K54" i="1"/>
  <c r="H11" i="10"/>
  <c r="I52" i="1" s="1"/>
  <c r="M52" i="1" s="1"/>
  <c r="K52" i="1"/>
  <c r="I11" i="10"/>
  <c r="J52" i="1" s="1"/>
  <c r="I11" i="9"/>
  <c r="J37" i="1" s="1"/>
  <c r="I11" i="8"/>
  <c r="J22" i="1" s="1"/>
  <c r="I11" i="3"/>
  <c r="J7" i="1" s="1"/>
  <c r="J53" i="1"/>
  <c r="J54" i="1"/>
  <c r="J55" i="1"/>
  <c r="J56" i="1"/>
  <c r="J57" i="1"/>
  <c r="J58" i="1"/>
  <c r="J59" i="1"/>
  <c r="J60" i="1"/>
  <c r="J61" i="1"/>
  <c r="J62" i="1"/>
  <c r="J63" i="1"/>
  <c r="J64" i="1"/>
  <c r="J65" i="1"/>
  <c r="J66" i="1"/>
  <c r="J38" i="1"/>
  <c r="J39" i="1"/>
  <c r="J40" i="1"/>
  <c r="J41" i="1"/>
  <c r="J42" i="1"/>
  <c r="J43" i="1"/>
  <c r="J44" i="1"/>
  <c r="J45" i="1"/>
  <c r="J46" i="1"/>
  <c r="J47" i="1"/>
  <c r="J48" i="1"/>
  <c r="J49" i="1"/>
  <c r="J50" i="1"/>
  <c r="J51" i="1"/>
  <c r="K39" i="1"/>
  <c r="K43" i="1"/>
  <c r="K44" i="1"/>
  <c r="K46" i="1"/>
  <c r="K48" i="1"/>
  <c r="K51" i="1"/>
  <c r="K38" i="1"/>
  <c r="H11" i="9"/>
  <c r="I37" i="1" s="1"/>
  <c r="M37" i="1" s="1"/>
  <c r="K28" i="1"/>
  <c r="K31" i="1"/>
  <c r="K36" i="1"/>
  <c r="J23" i="1"/>
  <c r="J24" i="1"/>
  <c r="J25" i="1"/>
  <c r="J26" i="1"/>
  <c r="J27" i="1"/>
  <c r="J28" i="1"/>
  <c r="J29" i="1"/>
  <c r="J30" i="1"/>
  <c r="J31" i="1"/>
  <c r="J32" i="1"/>
  <c r="J33" i="1"/>
  <c r="J34" i="1"/>
  <c r="J35" i="1"/>
  <c r="J36" i="1"/>
  <c r="H11" i="8"/>
  <c r="I22" i="1" s="1"/>
  <c r="M22" i="1" s="1"/>
  <c r="K21" i="1"/>
  <c r="H26" i="8"/>
  <c r="H11" i="3"/>
  <c r="I7" i="1" s="1"/>
  <c r="M7" i="1" s="1"/>
  <c r="K9" i="1"/>
  <c r="K10" i="1"/>
  <c r="K12" i="1"/>
  <c r="K13" i="1"/>
  <c r="K15" i="1"/>
  <c r="K19" i="1"/>
  <c r="K20" i="1"/>
  <c r="K23" i="1"/>
  <c r="K27" i="1"/>
  <c r="K35" i="1"/>
  <c r="K45" i="1"/>
  <c r="K47" i="1"/>
  <c r="K53" i="1"/>
  <c r="K57" i="1"/>
  <c r="K61" i="1"/>
  <c r="K65" i="1"/>
  <c r="K7" i="1"/>
  <c r="K64" i="1"/>
  <c r="K56" i="1"/>
  <c r="K40" i="1"/>
  <c r="K11" i="1"/>
  <c r="H26" i="10"/>
  <c r="K22" i="1"/>
  <c r="K50" i="1"/>
  <c r="K42" i="1"/>
  <c r="K34" i="1"/>
  <c r="K26" i="1"/>
  <c r="H26" i="9" l="1"/>
  <c r="H26" i="3"/>
  <c r="K32" i="1"/>
  <c r="K49" i="1"/>
  <c r="K33" i="1"/>
  <c r="K25" i="1"/>
  <c r="K24" i="1"/>
  <c r="K60" i="1"/>
  <c r="K37" i="1"/>
  <c r="K29" i="1"/>
  <c r="K8" i="1"/>
  <c r="K17" i="1"/>
  <c r="K55" i="1"/>
  <c r="K41" i="1"/>
  <c r="K30" i="1"/>
  <c r="K16" i="1"/>
  <c r="K18" i="1"/>
  <c r="K14" i="1"/>
  <c r="H67" i="1" l="1"/>
  <c r="I67" i="1"/>
</calcChain>
</file>

<file path=xl/sharedStrings.xml><?xml version="1.0" encoding="utf-8"?>
<sst xmlns="http://schemas.openxmlformats.org/spreadsheetml/2006/main" count="204" uniqueCount="69">
  <si>
    <t>Journal Description</t>
  </si>
  <si>
    <t>Text:</t>
  </si>
  <si>
    <t>Description</t>
  </si>
  <si>
    <t>List - Text</t>
  </si>
  <si>
    <t>Totals:</t>
  </si>
  <si>
    <t>Note: This is not the end of the Journal Template.  Insert as many rows as needed.</t>
  </si>
  <si>
    <t>Amount</t>
  </si>
  <si>
    <t>Required for Audit purposes only.</t>
  </si>
  <si>
    <t>Excluding VAT</t>
  </si>
  <si>
    <t>Name of Supplier and Invoice Number</t>
  </si>
  <si>
    <t>Cost Centre</t>
  </si>
  <si>
    <t>£</t>
  </si>
  <si>
    <t>Date Goods /Services Received</t>
  </si>
  <si>
    <t>Authorised by the Head teacher</t>
  </si>
  <si>
    <t>-</t>
  </si>
  <si>
    <t>Name of Debtor and Invoice Number</t>
  </si>
  <si>
    <t>Sundry DEBTOR Accounts Receivable - Schools Only</t>
  </si>
  <si>
    <t>+</t>
  </si>
  <si>
    <t>Sundry creditor</t>
  </si>
  <si>
    <t>Sundry Debitor</t>
  </si>
  <si>
    <t>RIA</t>
  </si>
  <si>
    <t>PAYMENT in ADVANCE - Schools Only</t>
  </si>
  <si>
    <t>PIA</t>
  </si>
  <si>
    <t xml:space="preserve">School Name: </t>
  </si>
  <si>
    <t>Can also be used for estimates of March timesheet costs</t>
  </si>
  <si>
    <t>Sundry CREDITOR Accounts Payable - Schools Only</t>
  </si>
  <si>
    <t>+/-</t>
  </si>
  <si>
    <t>NB Grey cells will automatically complete</t>
  </si>
  <si>
    <t>RECEIPTS in ADVANCE - Schools Only</t>
  </si>
  <si>
    <t>Name of Payee and Invoice Number</t>
  </si>
  <si>
    <t>NEW YEAR EXP / INCOME Processed in OLD year:</t>
  </si>
  <si>
    <t>Receipts in advance form for INCOME</t>
  </si>
  <si>
    <t>Payments in advance form for EXPENDITURE</t>
  </si>
  <si>
    <t>OLD YEAR EXP / INCOME not processed until NEW year:</t>
  </si>
  <si>
    <t>Sundry Creditor form for EXPENDITURE</t>
  </si>
  <si>
    <t>Sundry Debtor form for INCOME</t>
  </si>
  <si>
    <t>Schools</t>
  </si>
  <si>
    <t>Account Code</t>
  </si>
  <si>
    <t>BZ549</t>
  </si>
  <si>
    <t>WiSER Project</t>
  </si>
  <si>
    <t>99999</t>
  </si>
  <si>
    <t>99999-112</t>
  </si>
  <si>
    <t>WiSER Category 4</t>
  </si>
  <si>
    <t>WiSER Category 5</t>
  </si>
  <si>
    <t>REV01</t>
  </si>
  <si>
    <t>WiSER Analysis</t>
  </si>
  <si>
    <t>Z9017</t>
  </si>
  <si>
    <t>90000</t>
  </si>
  <si>
    <t>BZ345</t>
  </si>
  <si>
    <t>BZ547</t>
  </si>
  <si>
    <t>BZ340</t>
  </si>
  <si>
    <t>99999-999</t>
  </si>
  <si>
    <t>This data will appear on BWO.</t>
  </si>
  <si>
    <t>(this data will not appear on BWO)</t>
  </si>
  <si>
    <t xml:space="preserve"> Project</t>
  </si>
  <si>
    <t>Category 4</t>
  </si>
  <si>
    <t xml:space="preserve"> Category 5</t>
  </si>
  <si>
    <t>Analysis</t>
  </si>
  <si>
    <t>Project</t>
  </si>
  <si>
    <t>Category 5</t>
  </si>
  <si>
    <t xml:space="preserve"> Analysis</t>
  </si>
  <si>
    <t>SUMMARY re YEAR END FORMS (ACCRUALS):</t>
  </si>
  <si>
    <t>Deadline:</t>
  </si>
  <si>
    <t>End of Year Date:</t>
  </si>
  <si>
    <t>Start of Year Date:</t>
  </si>
  <si>
    <t>2024/25</t>
  </si>
  <si>
    <t>FRIDAY, 21ST MARCH 2025</t>
  </si>
  <si>
    <t>31st March 2025</t>
  </si>
  <si>
    <t>1st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</si>
</sst>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00"/>
    <numFmt numFmtId="167" formatCode="000"/>
    <numFmt numFmtId="168" formatCode="dddd\,\ dd\ mmm\ yyyy"/>
  </numFmts>
  <fonts count="24" x14ac:knownFonts="1">
    <font>
      <sz val="10"/>
      <name val="Arial"/>
    </font>
    <font>
      <b/>
      <sz val="10"/>
      <name val="Arial"/>
      <family val="2"/>
    </font>
    <font>
      <sz val="10"/>
      <name val="Arial"/>
      <family val="2"/>
    </font>
    <font>
      <b/>
      <sz val="10"/>
      <color indexed="9"/>
      <name val="Arial"/>
      <family val="2"/>
    </font>
    <font>
      <sz val="8"/>
      <color indexed="8"/>
      <name val="Arial"/>
      <family val="2"/>
    </font>
    <font>
      <sz val="11"/>
      <name val="Comic Sans MS"/>
      <family val="4"/>
    </font>
    <font>
      <b/>
      <sz val="11"/>
      <name val="Comic Sans MS"/>
      <family val="4"/>
    </font>
    <font>
      <b/>
      <sz val="14"/>
      <name val="Comic Sans MS"/>
      <family val="4"/>
    </font>
    <font>
      <b/>
      <sz val="14"/>
      <name val="Arial"/>
      <family val="2"/>
    </font>
    <font>
      <b/>
      <sz val="18"/>
      <name val="Arial"/>
      <family val="2"/>
    </font>
    <font>
      <sz val="11"/>
      <name val="Arial"/>
      <family val="2"/>
    </font>
    <font>
      <b/>
      <sz val="11"/>
      <name val="Arial"/>
      <family val="2"/>
    </font>
    <font>
      <b/>
      <sz val="15"/>
      <name val="Arial"/>
      <family val="2"/>
    </font>
    <font>
      <b/>
      <sz val="16"/>
      <name val="Arial"/>
      <family val="2"/>
    </font>
    <font>
      <sz val="14"/>
      <name val="Arial"/>
      <family val="2"/>
    </font>
    <font>
      <b/>
      <sz val="10"/>
      <name val="Arial"/>
      <family val="2"/>
    </font>
    <font>
      <b/>
      <sz val="12"/>
      <name val="Arial"/>
      <family val="2"/>
    </font>
    <font>
      <sz val="11"/>
      <name val="Calibri"/>
      <family val="2"/>
    </font>
    <font>
      <b/>
      <sz val="11"/>
      <name val="Calibri"/>
      <family val="2"/>
    </font>
    <font>
      <sz val="12"/>
      <name val="Arial"/>
      <family val="2"/>
    </font>
    <font>
      <sz val="8"/>
      <name val="Arial"/>
      <family val="2"/>
    </font>
    <font>
      <b/>
      <sz val="14"/>
      <name val="Calibri"/>
      <family val="2"/>
    </font>
    <font>
      <b/>
      <u/>
      <sz val="11"/>
      <name val="Calibri"/>
      <family val="2"/>
    </font>
    <font>
      <b/>
      <sz val="14"/>
      <color theme="0"/>
      <name val="Arial"/>
      <family val="2"/>
    </font>
  </fonts>
  <fills count="20">
    <fill>
      <patternFill patternType="none"/>
    </fill>
    <fill>
      <patternFill patternType="gray125"/>
    </fill>
    <fill>
      <patternFill patternType="solid">
        <fgColor indexed="47"/>
        <bgColor indexed="64"/>
      </patternFill>
    </fill>
    <fill>
      <patternFill patternType="solid">
        <fgColor indexed="12"/>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13"/>
        <bgColor indexed="64"/>
      </patternFill>
    </fill>
    <fill>
      <patternFill patternType="solid">
        <fgColor theme="9" tint="0.39997558519241921"/>
        <bgColor indexed="64"/>
      </patternFill>
    </fill>
    <fill>
      <patternFill patternType="solid">
        <fgColor rgb="FFFFFF99"/>
        <bgColor indexed="64"/>
      </patternFill>
    </fill>
    <fill>
      <patternFill patternType="solid">
        <fgColor rgb="FFCCFFCC"/>
        <bgColor indexed="64"/>
      </patternFill>
    </fill>
    <fill>
      <patternFill patternType="solid">
        <fgColor rgb="FFFF99FF"/>
        <bgColor indexed="64"/>
      </patternFill>
    </fill>
    <fill>
      <patternFill patternType="solid">
        <fgColor rgb="FFCCFFFF"/>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59999389629810485"/>
        <bgColor indexed="64"/>
      </patternFill>
    </fill>
  </fills>
  <borders count="52">
    <border>
      <left/>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6">
    <xf numFmtId="0" fontId="0" fillId="0" borderId="0" xfId="0"/>
    <xf numFmtId="0" fontId="0" fillId="2" borderId="1" xfId="0" applyFill="1" applyBorder="1"/>
    <xf numFmtId="0" fontId="0" fillId="2" borderId="0" xfId="0" applyFill="1"/>
    <xf numFmtId="4" fontId="0" fillId="2" borderId="0" xfId="0" applyNumberFormat="1" applyFill="1"/>
    <xf numFmtId="0" fontId="0" fillId="2" borderId="2" xfId="0" applyFill="1" applyBorder="1"/>
    <xf numFmtId="0" fontId="1" fillId="2" borderId="0" xfId="0" applyFont="1" applyFill="1" applyAlignment="1">
      <alignment horizontal="left" vertical="center"/>
    </xf>
    <xf numFmtId="0" fontId="2" fillId="2" borderId="0" xfId="0" applyFont="1" applyFill="1" applyAlignment="1">
      <alignment horizontal="left" vertical="center"/>
    </xf>
    <xf numFmtId="4" fontId="2" fillId="2" borderId="0" xfId="0" applyNumberFormat="1" applyFont="1" applyFill="1" applyAlignment="1">
      <alignment horizontal="left" vertical="center"/>
    </xf>
    <xf numFmtId="0" fontId="3" fillId="3" borderId="3" xfId="0" quotePrefix="1" applyFont="1" applyFill="1" applyBorder="1" applyAlignment="1">
      <alignment horizontal="left" vertical="center"/>
    </xf>
    <xf numFmtId="0" fontId="3" fillId="3" borderId="4" xfId="0" applyFont="1" applyFill="1" applyBorder="1" applyAlignment="1">
      <alignment horizontal="left" vertical="center"/>
    </xf>
    <xf numFmtId="0" fontId="4" fillId="4" borderId="4" xfId="0" applyFont="1" applyFill="1" applyBorder="1" applyAlignment="1">
      <alignment horizontal="right" vertical="center"/>
    </xf>
    <xf numFmtId="4" fontId="4" fillId="4" borderId="4" xfId="0" quotePrefix="1" applyNumberFormat="1" applyFont="1" applyFill="1" applyBorder="1" applyAlignment="1">
      <alignment horizontal="right" vertical="center"/>
    </xf>
    <xf numFmtId="4" fontId="1" fillId="5" borderId="5" xfId="0" applyNumberFormat="1" applyFont="1" applyFill="1" applyBorder="1" applyProtection="1">
      <protection locked="0"/>
    </xf>
    <xf numFmtId="0" fontId="0" fillId="5" borderId="6" xfId="0" applyFill="1" applyBorder="1"/>
    <xf numFmtId="4" fontId="3" fillId="3" borderId="9" xfId="0" quotePrefix="1" applyNumberFormat="1" applyFont="1" applyFill="1" applyBorder="1" applyAlignment="1">
      <alignment horizontal="center" vertical="center"/>
    </xf>
    <xf numFmtId="0" fontId="3" fillId="3" borderId="2" xfId="0" applyFont="1" applyFill="1" applyBorder="1"/>
    <xf numFmtId="0" fontId="1" fillId="2" borderId="15" xfId="0" applyFont="1" applyFill="1" applyBorder="1"/>
    <xf numFmtId="0" fontId="0" fillId="2" borderId="4" xfId="0" applyFill="1" applyBorder="1"/>
    <xf numFmtId="4" fontId="0" fillId="2" borderId="17" xfId="0" applyNumberFormat="1" applyFill="1" applyBorder="1"/>
    <xf numFmtId="0" fontId="0" fillId="2" borderId="18" xfId="0" applyFill="1" applyBorder="1"/>
    <xf numFmtId="0" fontId="0" fillId="2" borderId="19" xfId="0" applyFill="1" applyBorder="1"/>
    <xf numFmtId="4" fontId="0" fillId="2" borderId="4" xfId="0" applyNumberFormat="1" applyFill="1" applyBorder="1"/>
    <xf numFmtId="0" fontId="0" fillId="2" borderId="20" xfId="0" applyFill="1" applyBorder="1"/>
    <xf numFmtId="4" fontId="0" fillId="0" borderId="0" xfId="0" applyNumberFormat="1"/>
    <xf numFmtId="0" fontId="8" fillId="0" borderId="0" xfId="0" applyFont="1" applyAlignment="1">
      <alignment horizontal="center" vertical="center" textRotation="90" wrapText="1"/>
    </xf>
    <xf numFmtId="0" fontId="10" fillId="0" borderId="0" xfId="0" applyFont="1"/>
    <xf numFmtId="0" fontId="10" fillId="0" borderId="0" xfId="0" quotePrefix="1" applyFont="1" applyAlignment="1">
      <alignment horizontal="right"/>
    </xf>
    <xf numFmtId="0" fontId="13" fillId="0" borderId="0" xfId="0" applyFont="1"/>
    <xf numFmtId="0" fontId="10" fillId="0" borderId="0" xfId="0" applyFont="1" applyAlignment="1">
      <alignment horizontal="center"/>
    </xf>
    <xf numFmtId="0" fontId="11" fillId="0" borderId="0" xfId="0" applyFont="1" applyAlignment="1">
      <alignment horizontal="center"/>
    </xf>
    <xf numFmtId="0" fontId="12" fillId="0" borderId="0" xfId="0" quotePrefix="1" applyFont="1" applyAlignment="1">
      <alignment horizontal="left"/>
    </xf>
    <xf numFmtId="0" fontId="6" fillId="0" borderId="21" xfId="0" applyFont="1" applyBorder="1" applyAlignment="1">
      <alignment horizontal="center"/>
    </xf>
    <xf numFmtId="0" fontId="6" fillId="0" borderId="3" xfId="0" applyFont="1" applyBorder="1" applyAlignment="1">
      <alignment horizontal="center"/>
    </xf>
    <xf numFmtId="0" fontId="5" fillId="0" borderId="6" xfId="0" applyFont="1" applyBorder="1"/>
    <xf numFmtId="0" fontId="5" fillId="0" borderId="25" xfId="0" applyFont="1" applyBorder="1"/>
    <xf numFmtId="0" fontId="6" fillId="0" borderId="0" xfId="0" applyFont="1"/>
    <xf numFmtId="0" fontId="11" fillId="0" borderId="0" xfId="0" applyFont="1"/>
    <xf numFmtId="0" fontId="10" fillId="0" borderId="12" xfId="0" applyFont="1" applyBorder="1"/>
    <xf numFmtId="0" fontId="10" fillId="0" borderId="4" xfId="0" applyFont="1" applyBorder="1"/>
    <xf numFmtId="0" fontId="10" fillId="0" borderId="3" xfId="0" applyFont="1" applyBorder="1"/>
    <xf numFmtId="0" fontId="10" fillId="0" borderId="16" xfId="0" applyFont="1" applyBorder="1"/>
    <xf numFmtId="0" fontId="6" fillId="6" borderId="26" xfId="0" applyFont="1" applyFill="1" applyBorder="1" applyAlignment="1">
      <alignment horizontal="center"/>
    </xf>
    <xf numFmtId="0" fontId="6" fillId="0" borderId="0" xfId="0" applyFont="1" applyAlignment="1">
      <alignment horizontal="center"/>
    </xf>
    <xf numFmtId="0" fontId="6" fillId="0" borderId="0" xfId="0" applyFont="1" applyAlignment="1">
      <alignment horizontal="right"/>
    </xf>
    <xf numFmtId="0" fontId="6" fillId="0" borderId="11" xfId="0" applyFont="1" applyBorder="1" applyAlignment="1">
      <alignment horizontal="left"/>
    </xf>
    <xf numFmtId="0" fontId="6" fillId="0" borderId="12" xfId="0" applyFont="1" applyBorder="1"/>
    <xf numFmtId="0" fontId="10" fillId="0" borderId="11" xfId="0" applyFont="1" applyBorder="1" applyAlignment="1">
      <alignment horizontal="center"/>
    </xf>
    <xf numFmtId="0" fontId="11" fillId="0" borderId="11" xfId="0" applyFont="1" applyBorder="1" applyAlignment="1">
      <alignment horizontal="left"/>
    </xf>
    <xf numFmtId="0" fontId="14" fillId="0" borderId="0" xfId="0" applyFont="1"/>
    <xf numFmtId="0" fontId="5" fillId="0" borderId="27" xfId="0" applyFont="1" applyBorder="1" applyAlignment="1">
      <alignment horizontal="center"/>
    </xf>
    <xf numFmtId="0" fontId="5" fillId="0" borderId="28" xfId="0" applyFont="1" applyBorder="1" applyAlignment="1">
      <alignment horizontal="center"/>
    </xf>
    <xf numFmtId="0" fontId="5" fillId="0" borderId="7" xfId="0" applyFont="1" applyBorder="1" applyAlignment="1">
      <alignment horizontal="center"/>
    </xf>
    <xf numFmtId="0" fontId="13" fillId="0" borderId="0" xfId="0" applyFont="1" applyAlignment="1">
      <alignment wrapText="1" shrinkToFit="1"/>
    </xf>
    <xf numFmtId="0" fontId="6" fillId="6" borderId="30" xfId="0" applyFont="1" applyFill="1" applyBorder="1"/>
    <xf numFmtId="0" fontId="6" fillId="6" borderId="23" xfId="0" applyFont="1" applyFill="1" applyBorder="1" applyAlignment="1">
      <alignment horizontal="center" wrapText="1"/>
    </xf>
    <xf numFmtId="0" fontId="6" fillId="6" borderId="23" xfId="0" quotePrefix="1" applyFont="1" applyFill="1" applyBorder="1" applyAlignment="1">
      <alignment horizontal="center"/>
    </xf>
    <xf numFmtId="0" fontId="6" fillId="6" borderId="23" xfId="0" quotePrefix="1" applyFont="1" applyFill="1" applyBorder="1" applyAlignment="1">
      <alignment horizontal="center" wrapText="1"/>
    </xf>
    <xf numFmtId="4" fontId="5" fillId="0" borderId="8" xfId="0" applyNumberFormat="1" applyFont="1" applyBorder="1"/>
    <xf numFmtId="4" fontId="5" fillId="0" borderId="32" xfId="0" applyNumberFormat="1" applyFont="1" applyBorder="1"/>
    <xf numFmtId="4" fontId="5" fillId="0" borderId="33" xfId="0" applyNumberFormat="1" applyFont="1" applyBorder="1"/>
    <xf numFmtId="164" fontId="5" fillId="0" borderId="5" xfId="0" applyNumberFormat="1" applyFont="1" applyBorder="1" applyAlignment="1">
      <alignment horizontal="center"/>
    </xf>
    <xf numFmtId="164" fontId="5" fillId="0" borderId="35" xfId="0" applyNumberFormat="1" applyFont="1" applyBorder="1" applyAlignment="1">
      <alignment horizontal="center"/>
    </xf>
    <xf numFmtId="0" fontId="6" fillId="6" borderId="34" xfId="0" applyFont="1" applyFill="1" applyBorder="1" applyAlignment="1">
      <alignment horizontal="center"/>
    </xf>
    <xf numFmtId="0" fontId="5" fillId="0" borderId="5" xfId="0" applyFont="1" applyBorder="1" applyAlignment="1">
      <alignment horizontal="center"/>
    </xf>
    <xf numFmtId="0" fontId="5" fillId="0" borderId="35" xfId="0" applyFont="1" applyBorder="1" applyAlignment="1">
      <alignment horizontal="center"/>
    </xf>
    <xf numFmtId="0" fontId="6" fillId="6" borderId="36" xfId="0" applyFont="1" applyFill="1" applyBorder="1" applyAlignment="1">
      <alignment horizontal="left"/>
    </xf>
    <xf numFmtId="0" fontId="5" fillId="0" borderId="37" xfId="0" applyFont="1" applyBorder="1" applyAlignment="1">
      <alignment horizontal="left"/>
    </xf>
    <xf numFmtId="0" fontId="5" fillId="0" borderId="38" xfId="0" applyFont="1" applyBorder="1" applyAlignment="1">
      <alignment horizontal="left"/>
    </xf>
    <xf numFmtId="0" fontId="6" fillId="6" borderId="7" xfId="0" applyFont="1" applyFill="1" applyBorder="1" applyAlignment="1">
      <alignment horizontal="left"/>
    </xf>
    <xf numFmtId="0" fontId="6" fillId="0" borderId="27" xfId="0" applyFont="1" applyBorder="1" applyAlignment="1">
      <alignment horizontal="left"/>
    </xf>
    <xf numFmtId="0" fontId="6" fillId="0" borderId="39" xfId="0" applyFont="1" applyBorder="1" applyAlignment="1">
      <alignment horizontal="left"/>
    </xf>
    <xf numFmtId="0" fontId="6" fillId="0" borderId="40" xfId="0" applyFont="1" applyBorder="1" applyAlignment="1">
      <alignment horizontal="left"/>
    </xf>
    <xf numFmtId="0" fontId="0" fillId="0" borderId="26" xfId="0" applyBorder="1"/>
    <xf numFmtId="0" fontId="6" fillId="0" borderId="18" xfId="0" applyFont="1" applyBorder="1" applyAlignment="1">
      <alignment horizontal="center"/>
    </xf>
    <xf numFmtId="166" fontId="5" fillId="0" borderId="7" xfId="0" applyNumberFormat="1" applyFont="1" applyBorder="1" applyAlignment="1">
      <alignment horizontal="center"/>
    </xf>
    <xf numFmtId="166" fontId="5" fillId="0" borderId="27" xfId="0" applyNumberFormat="1" applyFont="1" applyBorder="1" applyAlignment="1">
      <alignment horizontal="center"/>
    </xf>
    <xf numFmtId="166" fontId="5" fillId="0" borderId="28" xfId="0" applyNumberFormat="1" applyFont="1" applyBorder="1" applyAlignment="1">
      <alignment horizontal="center"/>
    </xf>
    <xf numFmtId="165" fontId="5" fillId="0" borderId="6" xfId="0" applyNumberFormat="1" applyFont="1" applyBorder="1" applyAlignment="1">
      <alignment horizontal="center"/>
    </xf>
    <xf numFmtId="165" fontId="5" fillId="0" borderId="25" xfId="0" applyNumberFormat="1" applyFont="1" applyBorder="1" applyAlignment="1">
      <alignment horizontal="center"/>
    </xf>
    <xf numFmtId="167" fontId="5" fillId="0" borderId="41" xfId="0" applyNumberFormat="1" applyFont="1" applyBorder="1" applyAlignment="1">
      <alignment horizontal="center"/>
    </xf>
    <xf numFmtId="167" fontId="5" fillId="0" borderId="42" xfId="0" applyNumberFormat="1" applyFont="1" applyBorder="1" applyAlignment="1">
      <alignment horizontal="center"/>
    </xf>
    <xf numFmtId="167" fontId="5" fillId="0" borderId="43" xfId="0" applyNumberFormat="1" applyFont="1" applyBorder="1" applyAlignment="1">
      <alignment horizontal="center"/>
    </xf>
    <xf numFmtId="4" fontId="6" fillId="0" borderId="10" xfId="0" applyNumberFormat="1" applyFont="1" applyBorder="1" applyAlignment="1">
      <alignment horizontal="right"/>
    </xf>
    <xf numFmtId="0" fontId="8" fillId="4" borderId="0" xfId="0" applyFont="1" applyFill="1" applyAlignment="1">
      <alignment horizontal="left"/>
    </xf>
    <xf numFmtId="0" fontId="10" fillId="4" borderId="0" xfId="0" applyFont="1" applyFill="1" applyAlignment="1">
      <alignment horizontal="center"/>
    </xf>
    <xf numFmtId="0" fontId="10" fillId="4" borderId="0" xfId="0" applyFont="1" applyFill="1"/>
    <xf numFmtId="0" fontId="8" fillId="7" borderId="0" xfId="0" applyFont="1" applyFill="1" applyAlignment="1">
      <alignment horizontal="left"/>
    </xf>
    <xf numFmtId="0" fontId="10" fillId="7" borderId="0" xfId="0" applyFont="1" applyFill="1" applyAlignment="1">
      <alignment horizontal="center"/>
    </xf>
    <xf numFmtId="0" fontId="10" fillId="7" borderId="0" xfId="0" applyFont="1" applyFill="1"/>
    <xf numFmtId="0" fontId="8" fillId="8" borderId="0" xfId="0" applyFont="1" applyFill="1" applyAlignment="1">
      <alignment horizontal="left"/>
    </xf>
    <xf numFmtId="0" fontId="10" fillId="8" borderId="0" xfId="0" applyFont="1" applyFill="1" applyAlignment="1">
      <alignment horizontal="center"/>
    </xf>
    <xf numFmtId="0" fontId="10" fillId="8" borderId="0" xfId="0" applyFont="1" applyFill="1"/>
    <xf numFmtId="0" fontId="15" fillId="2" borderId="1" xfId="0" applyFont="1" applyFill="1" applyBorder="1"/>
    <xf numFmtId="0" fontId="15" fillId="0" borderId="0" xfId="0" applyFont="1"/>
    <xf numFmtId="0" fontId="8" fillId="9" borderId="0" xfId="0" applyFont="1" applyFill="1" applyAlignment="1">
      <alignment horizontal="left"/>
    </xf>
    <xf numFmtId="0" fontId="10" fillId="9" borderId="0" xfId="0" applyFont="1" applyFill="1" applyAlignment="1">
      <alignment horizontal="center"/>
    </xf>
    <xf numFmtId="0" fontId="10" fillId="9" borderId="0" xfId="0" applyFont="1" applyFill="1"/>
    <xf numFmtId="0" fontId="5" fillId="6" borderId="41" xfId="0" applyFont="1" applyFill="1" applyBorder="1" applyAlignment="1">
      <alignment horizontal="center"/>
    </xf>
    <xf numFmtId="0" fontId="5" fillId="6" borderId="42" xfId="0" applyFont="1" applyFill="1" applyBorder="1" applyAlignment="1">
      <alignment horizontal="center"/>
    </xf>
    <xf numFmtId="0" fontId="5" fillId="6" borderId="43" xfId="0" applyFont="1" applyFill="1" applyBorder="1" applyAlignment="1">
      <alignment horizontal="center"/>
    </xf>
    <xf numFmtId="165" fontId="5" fillId="0" borderId="44" xfId="0" applyNumberFormat="1" applyFont="1" applyBorder="1" applyAlignment="1">
      <alignment horizontal="center"/>
    </xf>
    <xf numFmtId="165" fontId="5" fillId="0" borderId="39" xfId="0" applyNumberFormat="1" applyFont="1" applyBorder="1" applyAlignment="1">
      <alignment horizontal="center"/>
    </xf>
    <xf numFmtId="165" fontId="5" fillId="0" borderId="40" xfId="0" applyNumberFormat="1" applyFont="1" applyBorder="1" applyAlignment="1">
      <alignment horizontal="center"/>
    </xf>
    <xf numFmtId="4" fontId="3" fillId="3" borderId="9" xfId="0" quotePrefix="1" applyNumberFormat="1" applyFont="1" applyFill="1" applyBorder="1" applyAlignment="1">
      <alignment horizontal="center" vertical="center" wrapText="1"/>
    </xf>
    <xf numFmtId="164" fontId="6" fillId="6" borderId="34" xfId="0" quotePrefix="1" applyNumberFormat="1" applyFont="1" applyFill="1" applyBorder="1" applyAlignment="1">
      <alignment horizontal="center"/>
    </xf>
    <xf numFmtId="0" fontId="4" fillId="11" borderId="10" xfId="0" applyFont="1" applyFill="1" applyBorder="1" applyAlignment="1">
      <alignment horizontal="center" vertical="center"/>
    </xf>
    <xf numFmtId="0" fontId="4" fillId="11" borderId="11" xfId="0" applyFont="1" applyFill="1" applyBorder="1" applyAlignment="1">
      <alignment horizontal="centerContinuous" vertical="center"/>
    </xf>
    <xf numFmtId="0" fontId="4" fillId="11" borderId="0" xfId="0" applyFont="1" applyFill="1" applyAlignment="1">
      <alignment horizontal="centerContinuous" vertical="center"/>
    </xf>
    <xf numFmtId="4" fontId="4" fillId="11" borderId="13" xfId="0" quotePrefix="1" applyNumberFormat="1" applyFont="1" applyFill="1" applyBorder="1" applyAlignment="1">
      <alignment horizontal="center" vertical="center"/>
    </xf>
    <xf numFmtId="4" fontId="4" fillId="11" borderId="1" xfId="0" quotePrefix="1" applyNumberFormat="1" applyFont="1" applyFill="1" applyBorder="1" applyAlignment="1">
      <alignment horizontal="center" vertical="center"/>
    </xf>
    <xf numFmtId="0" fontId="0" fillId="11" borderId="2" xfId="0" applyFill="1" applyBorder="1"/>
    <xf numFmtId="164" fontId="15" fillId="12" borderId="14" xfId="0" applyNumberFormat="1" applyFont="1" applyFill="1" applyBorder="1" applyAlignment="1" applyProtection="1">
      <alignment horizontal="center" vertical="center"/>
      <protection locked="0"/>
    </xf>
    <xf numFmtId="165" fontId="15" fillId="12" borderId="14" xfId="0" applyNumberFormat="1" applyFont="1" applyFill="1" applyBorder="1" applyAlignment="1" applyProtection="1">
      <alignment horizontal="center" vertical="center"/>
      <protection locked="0"/>
    </xf>
    <xf numFmtId="166" fontId="15" fillId="12" borderId="14" xfId="0" applyNumberFormat="1" applyFont="1" applyFill="1" applyBorder="1" applyAlignment="1" applyProtection="1">
      <alignment horizontal="center" vertical="center"/>
      <protection locked="0"/>
    </xf>
    <xf numFmtId="4" fontId="15" fillId="12" borderId="14" xfId="0" applyNumberFormat="1" applyFont="1" applyFill="1" applyBorder="1" applyAlignment="1" applyProtection="1">
      <alignment vertical="top"/>
      <protection locked="0"/>
    </xf>
    <xf numFmtId="0" fontId="15" fillId="12" borderId="14" xfId="0" applyFont="1" applyFill="1" applyBorder="1"/>
    <xf numFmtId="0" fontId="15" fillId="13" borderId="14" xfId="0" applyFont="1" applyFill="1" applyBorder="1"/>
    <xf numFmtId="0" fontId="0" fillId="13" borderId="14" xfId="0" applyFill="1" applyBorder="1"/>
    <xf numFmtId="0" fontId="15" fillId="14" borderId="14" xfId="0" applyFont="1" applyFill="1" applyBorder="1"/>
    <xf numFmtId="0" fontId="2" fillId="14" borderId="14" xfId="0" applyFont="1" applyFill="1" applyBorder="1"/>
    <xf numFmtId="0" fontId="15" fillId="15" borderId="14" xfId="0" applyFont="1" applyFill="1" applyBorder="1"/>
    <xf numFmtId="0" fontId="0" fillId="15" borderId="14" xfId="0" applyFill="1" applyBorder="1"/>
    <xf numFmtId="0" fontId="1" fillId="12" borderId="14" xfId="0" applyFont="1" applyFill="1" applyBorder="1" applyAlignment="1" applyProtection="1">
      <alignment horizontal="center" vertical="center"/>
      <protection locked="0"/>
    </xf>
    <xf numFmtId="0" fontId="1" fillId="15" borderId="14" xfId="0" applyFont="1" applyFill="1" applyBorder="1" applyAlignment="1" applyProtection="1">
      <alignment horizontal="center" vertical="center"/>
      <protection locked="0"/>
    </xf>
    <xf numFmtId="0" fontId="1" fillId="14" borderId="14" xfId="0" applyFont="1" applyFill="1" applyBorder="1" applyAlignment="1" applyProtection="1">
      <alignment horizontal="center" vertical="center"/>
      <protection locked="0"/>
    </xf>
    <xf numFmtId="0" fontId="1" fillId="13" borderId="14" xfId="0" applyFont="1" applyFill="1" applyBorder="1" applyAlignment="1" applyProtection="1">
      <alignment horizontal="center" vertical="center"/>
      <protection locked="0"/>
    </xf>
    <xf numFmtId="0" fontId="11" fillId="0" borderId="11" xfId="0" applyFont="1" applyBorder="1"/>
    <xf numFmtId="0" fontId="6" fillId="0" borderId="22" xfId="0" applyFont="1" applyBorder="1" applyAlignment="1">
      <alignment horizontal="center" vertical="center" wrapText="1"/>
    </xf>
    <xf numFmtId="0" fontId="6" fillId="0" borderId="22" xfId="0" quotePrefix="1" applyFont="1" applyBorder="1" applyAlignment="1">
      <alignment horizontal="center" vertical="center" wrapText="1"/>
    </xf>
    <xf numFmtId="0" fontId="6" fillId="0" borderId="22" xfId="0" quotePrefix="1" applyFont="1" applyBorder="1" applyAlignment="1">
      <alignment horizontal="center" vertical="center"/>
    </xf>
    <xf numFmtId="0" fontId="6" fillId="0" borderId="23" xfId="0" applyFont="1" applyBorder="1" applyAlignment="1">
      <alignment horizontal="center" vertical="center" wrapText="1"/>
    </xf>
    <xf numFmtId="0" fontId="6" fillId="0" borderId="19" xfId="0" quotePrefix="1" applyFont="1" applyBorder="1" applyAlignment="1">
      <alignment horizontal="center" vertical="center" wrapText="1"/>
    </xf>
    <xf numFmtId="0" fontId="6" fillId="0" borderId="20" xfId="0" quotePrefix="1" applyFont="1" applyBorder="1" applyAlignment="1">
      <alignment horizontal="center" vertical="center" wrapText="1"/>
    </xf>
    <xf numFmtId="0" fontId="6" fillId="0" borderId="24" xfId="0" applyFont="1" applyBorder="1" applyAlignment="1">
      <alignment horizontal="center" vertical="center"/>
    </xf>
    <xf numFmtId="0" fontId="6" fillId="0" borderId="29" xfId="0" applyFont="1" applyBorder="1" applyAlignment="1">
      <alignment horizontal="center" vertical="center" wrapText="1"/>
    </xf>
    <xf numFmtId="0" fontId="7" fillId="0" borderId="11" xfId="0" quotePrefix="1" applyFont="1" applyBorder="1" applyAlignment="1">
      <alignment horizontal="center" vertical="center"/>
    </xf>
    <xf numFmtId="4" fontId="6" fillId="6" borderId="31" xfId="0" applyNumberFormat="1" applyFont="1" applyFill="1" applyBorder="1" applyAlignment="1">
      <alignment horizontal="center" vertical="center"/>
    </xf>
    <xf numFmtId="0" fontId="0" fillId="18" borderId="0" xfId="0" applyFill="1"/>
    <xf numFmtId="0" fontId="18" fillId="18" borderId="1" xfId="0" applyFont="1" applyFill="1" applyBorder="1"/>
    <xf numFmtId="0" fontId="0" fillId="18" borderId="2" xfId="0" applyFill="1" applyBorder="1"/>
    <xf numFmtId="0" fontId="22" fillId="18" borderId="1" xfId="0" applyFont="1" applyFill="1" applyBorder="1"/>
    <xf numFmtId="0" fontId="17" fillId="18" borderId="1" xfId="0" applyFont="1" applyFill="1" applyBorder="1"/>
    <xf numFmtId="0" fontId="22" fillId="18" borderId="50" xfId="0" applyFont="1" applyFill="1" applyBorder="1"/>
    <xf numFmtId="0" fontId="0" fillId="18" borderId="50" xfId="0" applyFill="1" applyBorder="1"/>
    <xf numFmtId="0" fontId="0" fillId="18" borderId="44" xfId="0" applyFill="1" applyBorder="1"/>
    <xf numFmtId="0" fontId="0" fillId="18" borderId="51" xfId="0" applyFill="1" applyBorder="1"/>
    <xf numFmtId="0" fontId="19" fillId="18" borderId="0" xfId="0" applyFont="1" applyFill="1"/>
    <xf numFmtId="0" fontId="8" fillId="17" borderId="14" xfId="0" applyFont="1" applyFill="1" applyBorder="1" applyAlignment="1">
      <alignment horizontal="center" vertical="center"/>
    </xf>
    <xf numFmtId="0" fontId="8" fillId="19" borderId="14" xfId="0" applyFont="1" applyFill="1" applyBorder="1" applyAlignment="1">
      <alignment horizontal="center" vertical="center"/>
    </xf>
    <xf numFmtId="0" fontId="21" fillId="19" borderId="14" xfId="0" applyFont="1" applyFill="1" applyBorder="1" applyAlignment="1">
      <alignment horizontal="center" vertical="center"/>
    </xf>
    <xf numFmtId="168" fontId="23" fillId="0" borderId="0" xfId="0" applyNumberFormat="1" applyFont="1" applyAlignment="1">
      <alignment horizontal="center" vertical="center"/>
    </xf>
    <xf numFmtId="0" fontId="21" fillId="17" borderId="47" xfId="0" applyFont="1" applyFill="1" applyBorder="1" applyAlignment="1">
      <alignment horizontal="center" vertical="center"/>
    </xf>
    <xf numFmtId="0" fontId="21" fillId="17" borderId="48" xfId="0" applyFont="1" applyFill="1" applyBorder="1" applyAlignment="1">
      <alignment horizontal="center" vertical="center"/>
    </xf>
    <xf numFmtId="0" fontId="21" fillId="17" borderId="49" xfId="0" applyFont="1" applyFill="1" applyBorder="1" applyAlignment="1">
      <alignment horizontal="center" vertical="center"/>
    </xf>
    <xf numFmtId="0" fontId="13" fillId="10" borderId="44" xfId="0" applyFont="1" applyFill="1" applyBorder="1" applyAlignment="1">
      <alignment horizontal="center" wrapText="1" shrinkToFit="1"/>
    </xf>
    <xf numFmtId="0" fontId="5" fillId="6" borderId="21" xfId="0" applyFont="1" applyFill="1" applyBorder="1" applyAlignment="1">
      <alignment horizontal="center" vertical="center"/>
    </xf>
    <xf numFmtId="0" fontId="5" fillId="6" borderId="45" xfId="0" applyFont="1" applyFill="1" applyBorder="1" applyAlignment="1">
      <alignment horizontal="center" vertical="center"/>
    </xf>
    <xf numFmtId="0" fontId="5" fillId="6" borderId="46"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16" xfId="0" applyFont="1" applyFill="1" applyBorder="1" applyAlignment="1">
      <alignment horizontal="center" vertical="center"/>
    </xf>
    <xf numFmtId="0" fontId="9" fillId="0" borderId="0" xfId="0" applyFont="1" applyAlignment="1">
      <alignment horizontal="center" vertical="center"/>
    </xf>
    <xf numFmtId="0" fontId="6" fillId="0" borderId="45" xfId="0" applyFont="1" applyBorder="1" applyAlignment="1">
      <alignment horizontal="center"/>
    </xf>
    <xf numFmtId="0" fontId="6" fillId="0" borderId="46" xfId="0" applyFont="1" applyBorder="1" applyAlignment="1">
      <alignment horizontal="center"/>
    </xf>
    <xf numFmtId="0" fontId="6" fillId="0" borderId="4" xfId="0" applyFont="1" applyBorder="1" applyAlignment="1">
      <alignment horizontal="center"/>
    </xf>
    <xf numFmtId="0" fontId="6" fillId="0" borderId="16" xfId="0" applyFont="1" applyBorder="1" applyAlignment="1">
      <alignment horizontal="center"/>
    </xf>
    <xf numFmtId="0" fontId="16" fillId="16" borderId="21" xfId="0" applyFont="1" applyFill="1" applyBorder="1" applyAlignment="1">
      <alignment horizontal="center" vertical="center"/>
    </xf>
    <xf numFmtId="0" fontId="16" fillId="16" borderId="45" xfId="0" applyFont="1" applyFill="1" applyBorder="1" applyAlignment="1">
      <alignment horizontal="center" vertical="center"/>
    </xf>
    <xf numFmtId="0" fontId="16" fillId="16" borderId="46" xfId="0" applyFont="1" applyFill="1" applyBorder="1" applyAlignment="1">
      <alignment horizontal="center" vertical="center"/>
    </xf>
    <xf numFmtId="0" fontId="8" fillId="9" borderId="0" xfId="0" applyFont="1" applyFill="1" applyAlignment="1">
      <alignment horizontal="center" vertical="center" textRotation="90" wrapText="1"/>
    </xf>
    <xf numFmtId="0" fontId="8" fillId="4" borderId="0" xfId="0" applyFont="1" applyFill="1" applyAlignment="1">
      <alignment horizontal="center" vertical="center" textRotation="90" wrapText="1"/>
    </xf>
    <xf numFmtId="0" fontId="8" fillId="7" borderId="0" xfId="0" applyFont="1" applyFill="1" applyAlignment="1">
      <alignment horizontal="center" vertical="center" textRotation="90" wrapText="1"/>
    </xf>
    <xf numFmtId="0" fontId="8" fillId="8" borderId="0" xfId="0" applyFont="1" applyFill="1" applyAlignment="1">
      <alignment horizontal="center" vertical="center" textRotation="90" wrapText="1"/>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CFFFF"/>
      <color rgb="FFCCFFCC"/>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2712720</xdr:colOff>
      <xdr:row>40</xdr:row>
      <xdr:rowOff>121920</xdr:rowOff>
    </xdr:from>
    <xdr:to>
      <xdr:col>11</xdr:col>
      <xdr:colOff>2857500</xdr:colOff>
      <xdr:row>43</xdr:row>
      <xdr:rowOff>106680</xdr:rowOff>
    </xdr:to>
    <xdr:sp macro="" textlink="">
      <xdr:nvSpPr>
        <xdr:cNvPr id="2060" name="Text Box 1">
          <a:extLst>
            <a:ext uri="{FF2B5EF4-FFF2-40B4-BE49-F238E27FC236}">
              <a16:creationId xmlns:a16="http://schemas.microsoft.com/office/drawing/2014/main" id="{00000000-0008-0000-0100-00000C080000}"/>
            </a:ext>
          </a:extLst>
        </xdr:cNvPr>
        <xdr:cNvSpPr txBox="1">
          <a:spLocks noChangeArrowheads="1"/>
        </xdr:cNvSpPr>
      </xdr:nvSpPr>
      <xdr:spPr bwMode="auto">
        <a:xfrm>
          <a:off x="12123420" y="7498080"/>
          <a:ext cx="14478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2720340</xdr:colOff>
      <xdr:row>40</xdr:row>
      <xdr:rowOff>121920</xdr:rowOff>
    </xdr:from>
    <xdr:to>
      <xdr:col>11</xdr:col>
      <xdr:colOff>2865120</xdr:colOff>
      <xdr:row>43</xdr:row>
      <xdr:rowOff>106680</xdr:rowOff>
    </xdr:to>
    <xdr:sp macro="" textlink="">
      <xdr:nvSpPr>
        <xdr:cNvPr id="9222" name="Text Box 1">
          <a:extLst>
            <a:ext uri="{FF2B5EF4-FFF2-40B4-BE49-F238E27FC236}">
              <a16:creationId xmlns:a16="http://schemas.microsoft.com/office/drawing/2014/main" id="{00000000-0008-0000-0200-000006240000}"/>
            </a:ext>
          </a:extLst>
        </xdr:cNvPr>
        <xdr:cNvSpPr txBox="1">
          <a:spLocks noChangeArrowheads="1"/>
        </xdr:cNvSpPr>
      </xdr:nvSpPr>
      <xdr:spPr bwMode="auto">
        <a:xfrm>
          <a:off x="12131040" y="7498080"/>
          <a:ext cx="14478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2712720</xdr:colOff>
      <xdr:row>39</xdr:row>
      <xdr:rowOff>121920</xdr:rowOff>
    </xdr:from>
    <xdr:to>
      <xdr:col>11</xdr:col>
      <xdr:colOff>2857500</xdr:colOff>
      <xdr:row>42</xdr:row>
      <xdr:rowOff>106680</xdr:rowOff>
    </xdr:to>
    <xdr:sp macro="" textlink="">
      <xdr:nvSpPr>
        <xdr:cNvPr id="10246" name="Text Box 1">
          <a:extLst>
            <a:ext uri="{FF2B5EF4-FFF2-40B4-BE49-F238E27FC236}">
              <a16:creationId xmlns:a16="http://schemas.microsoft.com/office/drawing/2014/main" id="{00000000-0008-0000-0300-000006280000}"/>
            </a:ext>
          </a:extLst>
        </xdr:cNvPr>
        <xdr:cNvSpPr txBox="1">
          <a:spLocks noChangeArrowheads="1"/>
        </xdr:cNvSpPr>
      </xdr:nvSpPr>
      <xdr:spPr bwMode="auto">
        <a:xfrm>
          <a:off x="12123420" y="7498080"/>
          <a:ext cx="14478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2712720</xdr:colOff>
      <xdr:row>40</xdr:row>
      <xdr:rowOff>121920</xdr:rowOff>
    </xdr:from>
    <xdr:to>
      <xdr:col>11</xdr:col>
      <xdr:colOff>2857500</xdr:colOff>
      <xdr:row>43</xdr:row>
      <xdr:rowOff>106680</xdr:rowOff>
    </xdr:to>
    <xdr:sp macro="" textlink="">
      <xdr:nvSpPr>
        <xdr:cNvPr id="11270" name="Text Box 1">
          <a:extLst>
            <a:ext uri="{FF2B5EF4-FFF2-40B4-BE49-F238E27FC236}">
              <a16:creationId xmlns:a16="http://schemas.microsoft.com/office/drawing/2014/main" id="{00000000-0008-0000-0400-0000062C0000}"/>
            </a:ext>
          </a:extLst>
        </xdr:cNvPr>
        <xdr:cNvSpPr txBox="1">
          <a:spLocks noChangeArrowheads="1"/>
        </xdr:cNvSpPr>
      </xdr:nvSpPr>
      <xdr:spPr bwMode="auto">
        <a:xfrm>
          <a:off x="12123420" y="7498080"/>
          <a:ext cx="14478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orate\ec\QSS\FINANCE\School%20Grants\Threshold\2001.2002\April-Aug%202001%20summa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orate\EC\QSS\FINANCE\Recoupment\income\00.01\statemented%20income%200001%20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orate\ec\QSS\FINANCE\School%20Grants\Threshold\2001.2002\Profor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orate\ec\QSS\FINANCE\School%20Grants\Threshold\2002.2003\Sept-%20March%20200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rporate\ec\QSS\FINANCE\School%20Grants\Threshold\2001.2002\Central\april-aug%20central%20summary%20@%2031.0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endar (2)"/>
      <sheetName val="School List"/>
      <sheetName val="Breakdown"/>
      <sheetName val="Summary"/>
      <sheetName val="Sheet3"/>
      <sheetName val="Allocations"/>
    </sheetNames>
    <sheetDataSet>
      <sheetData sheetId="0" refreshError="1"/>
      <sheetData sheetId="1" refreshError="1"/>
      <sheetData sheetId="2" refreshError="1">
        <row r="4">
          <cell r="G4">
            <v>1</v>
          </cell>
          <cell r="H4">
            <v>36982</v>
          </cell>
          <cell r="I4">
            <v>37134</v>
          </cell>
          <cell r="J4">
            <v>0</v>
          </cell>
          <cell r="K4">
            <v>152</v>
          </cell>
          <cell r="L4">
            <v>152</v>
          </cell>
          <cell r="M4">
            <v>1</v>
          </cell>
          <cell r="N4">
            <v>37034</v>
          </cell>
          <cell r="O4">
            <v>37034</v>
          </cell>
          <cell r="P4">
            <v>37034</v>
          </cell>
          <cell r="Q4">
            <v>196567</v>
          </cell>
          <cell r="R4">
            <v>2076</v>
          </cell>
          <cell r="S4">
            <v>865</v>
          </cell>
          <cell r="T4">
            <v>17.100000000000001</v>
          </cell>
          <cell r="U4">
            <v>147.91500000000002</v>
          </cell>
          <cell r="V4">
            <v>1012.915</v>
          </cell>
          <cell r="W4">
            <v>1012.915</v>
          </cell>
          <cell r="X4">
            <v>0</v>
          </cell>
          <cell r="Z4">
            <v>37147</v>
          </cell>
        </row>
        <row r="5">
          <cell r="G5">
            <v>1</v>
          </cell>
          <cell r="H5">
            <v>36982</v>
          </cell>
          <cell r="I5">
            <v>37134</v>
          </cell>
          <cell r="J5">
            <v>0</v>
          </cell>
          <cell r="K5">
            <v>152</v>
          </cell>
          <cell r="L5">
            <v>152</v>
          </cell>
          <cell r="M5">
            <v>1</v>
          </cell>
          <cell r="N5" t="str">
            <v>N/A</v>
          </cell>
          <cell r="O5" t="str">
            <v>N/A</v>
          </cell>
          <cell r="P5" t="str">
            <v>N/A</v>
          </cell>
          <cell r="Q5">
            <v>196566</v>
          </cell>
          <cell r="R5">
            <v>2076</v>
          </cell>
          <cell r="S5">
            <v>865</v>
          </cell>
          <cell r="T5">
            <v>17.100000000000001</v>
          </cell>
          <cell r="U5">
            <v>147.91500000000002</v>
          </cell>
          <cell r="V5">
            <v>1012.915</v>
          </cell>
          <cell r="W5">
            <v>1012.915</v>
          </cell>
          <cell r="X5">
            <v>0</v>
          </cell>
          <cell r="Z5">
            <v>37147</v>
          </cell>
        </row>
        <row r="6">
          <cell r="G6">
            <v>1</v>
          </cell>
          <cell r="H6">
            <v>36982</v>
          </cell>
          <cell r="I6">
            <v>37134</v>
          </cell>
          <cell r="J6">
            <v>0</v>
          </cell>
          <cell r="K6">
            <v>152</v>
          </cell>
          <cell r="L6">
            <v>152</v>
          </cell>
          <cell r="M6">
            <v>1</v>
          </cell>
          <cell r="N6" t="str">
            <v>N/A</v>
          </cell>
          <cell r="O6" t="str">
            <v>N/A</v>
          </cell>
          <cell r="P6" t="str">
            <v>N/A</v>
          </cell>
          <cell r="Q6">
            <v>196566</v>
          </cell>
          <cell r="R6">
            <v>2076</v>
          </cell>
          <cell r="S6">
            <v>865</v>
          </cell>
          <cell r="T6">
            <v>17.100000000000001</v>
          </cell>
          <cell r="U6">
            <v>147.91500000000002</v>
          </cell>
          <cell r="V6">
            <v>1012.915</v>
          </cell>
          <cell r="W6">
            <v>0</v>
          </cell>
          <cell r="X6">
            <v>1012.915</v>
          </cell>
          <cell r="Z6">
            <v>37189</v>
          </cell>
        </row>
        <row r="7">
          <cell r="G7">
            <v>1</v>
          </cell>
          <cell r="H7">
            <v>36982</v>
          </cell>
          <cell r="I7">
            <v>37134</v>
          </cell>
          <cell r="J7">
            <v>0</v>
          </cell>
          <cell r="K7">
            <v>152</v>
          </cell>
          <cell r="L7">
            <v>152</v>
          </cell>
          <cell r="M7">
            <v>1</v>
          </cell>
          <cell r="N7">
            <v>37034</v>
          </cell>
          <cell r="O7">
            <v>37034</v>
          </cell>
          <cell r="P7">
            <v>37034</v>
          </cell>
          <cell r="Q7">
            <v>196566</v>
          </cell>
          <cell r="R7">
            <v>2076</v>
          </cell>
          <cell r="S7">
            <v>865</v>
          </cell>
          <cell r="T7">
            <v>17.100000000000001</v>
          </cell>
          <cell r="U7">
            <v>147.91500000000002</v>
          </cell>
          <cell r="V7">
            <v>1012.915</v>
          </cell>
          <cell r="W7">
            <v>0</v>
          </cell>
          <cell r="X7">
            <v>1012.915</v>
          </cell>
          <cell r="Z7">
            <v>37189</v>
          </cell>
        </row>
        <row r="8">
          <cell r="G8">
            <v>1</v>
          </cell>
          <cell r="H8">
            <v>36982</v>
          </cell>
          <cell r="I8">
            <v>37134</v>
          </cell>
          <cell r="J8">
            <v>0</v>
          </cell>
          <cell r="K8">
            <v>152</v>
          </cell>
          <cell r="L8">
            <v>152</v>
          </cell>
          <cell r="M8">
            <v>1</v>
          </cell>
          <cell r="N8">
            <v>37034</v>
          </cell>
          <cell r="O8">
            <v>37034</v>
          </cell>
          <cell r="P8">
            <v>37034</v>
          </cell>
          <cell r="Q8">
            <v>196565</v>
          </cell>
          <cell r="R8">
            <v>2076</v>
          </cell>
          <cell r="S8">
            <v>865</v>
          </cell>
          <cell r="T8">
            <v>17.100000000000001</v>
          </cell>
          <cell r="U8">
            <v>147.91500000000002</v>
          </cell>
          <cell r="V8">
            <v>1012.915</v>
          </cell>
          <cell r="W8">
            <v>1012.915</v>
          </cell>
          <cell r="X8">
            <v>0</v>
          </cell>
          <cell r="Z8">
            <v>37147</v>
          </cell>
        </row>
        <row r="9">
          <cell r="G9">
            <v>1</v>
          </cell>
          <cell r="H9">
            <v>36982</v>
          </cell>
          <cell r="I9">
            <v>37134</v>
          </cell>
          <cell r="J9">
            <v>0</v>
          </cell>
          <cell r="K9">
            <v>152</v>
          </cell>
          <cell r="L9">
            <v>152</v>
          </cell>
          <cell r="M9">
            <v>1</v>
          </cell>
          <cell r="N9">
            <v>37034</v>
          </cell>
          <cell r="O9">
            <v>37034</v>
          </cell>
          <cell r="P9">
            <v>37034</v>
          </cell>
          <cell r="Q9">
            <v>196564</v>
          </cell>
          <cell r="R9">
            <v>2076</v>
          </cell>
          <cell r="S9">
            <v>865</v>
          </cell>
          <cell r="T9">
            <v>17.100000000000001</v>
          </cell>
          <cell r="U9">
            <v>147.91500000000002</v>
          </cell>
          <cell r="V9">
            <v>1012.915</v>
          </cell>
          <cell r="W9">
            <v>1012.915</v>
          </cell>
          <cell r="X9">
            <v>0</v>
          </cell>
          <cell r="Z9">
            <v>37147</v>
          </cell>
        </row>
        <row r="10">
          <cell r="G10">
            <v>0</v>
          </cell>
          <cell r="H10">
            <v>36982</v>
          </cell>
          <cell r="I10">
            <v>37134</v>
          </cell>
          <cell r="J10">
            <v>0</v>
          </cell>
          <cell r="K10">
            <v>152</v>
          </cell>
          <cell r="L10">
            <v>152</v>
          </cell>
          <cell r="M10">
            <v>1</v>
          </cell>
          <cell r="N10">
            <v>37034</v>
          </cell>
          <cell r="O10">
            <v>37034</v>
          </cell>
          <cell r="P10">
            <v>37034</v>
          </cell>
          <cell r="Q10">
            <v>196563</v>
          </cell>
          <cell r="R10">
            <v>0</v>
          </cell>
          <cell r="S10">
            <v>0</v>
          </cell>
          <cell r="T10">
            <v>17.100000000000001</v>
          </cell>
          <cell r="U10">
            <v>0</v>
          </cell>
          <cell r="V10">
            <v>0</v>
          </cell>
          <cell r="W10">
            <v>1012.915</v>
          </cell>
          <cell r="X10">
            <v>0</v>
          </cell>
          <cell r="Y10" t="str">
            <v>moved on to leadership from 1sept 2001</v>
          </cell>
          <cell r="Z10">
            <v>37147</v>
          </cell>
        </row>
        <row r="11">
          <cell r="G11">
            <v>1</v>
          </cell>
          <cell r="H11">
            <v>36982</v>
          </cell>
          <cell r="I11">
            <v>37134</v>
          </cell>
          <cell r="J11">
            <v>0</v>
          </cell>
          <cell r="K11">
            <v>152</v>
          </cell>
          <cell r="L11">
            <v>152</v>
          </cell>
          <cell r="M11">
            <v>1</v>
          </cell>
          <cell r="N11">
            <v>37034</v>
          </cell>
          <cell r="O11">
            <v>37034</v>
          </cell>
          <cell r="P11">
            <v>37034</v>
          </cell>
          <cell r="Q11">
            <v>196562</v>
          </cell>
          <cell r="R11">
            <v>2076</v>
          </cell>
          <cell r="S11">
            <v>865</v>
          </cell>
          <cell r="T11">
            <v>17.100000000000001</v>
          </cell>
          <cell r="U11">
            <v>147.91500000000002</v>
          </cell>
          <cell r="V11">
            <v>1012.915</v>
          </cell>
          <cell r="W11">
            <v>1012.915</v>
          </cell>
          <cell r="X11">
            <v>0</v>
          </cell>
          <cell r="Z11">
            <v>37147</v>
          </cell>
        </row>
        <row r="12">
          <cell r="G12">
            <v>0</v>
          </cell>
          <cell r="H12" t="str">
            <v>N/A</v>
          </cell>
          <cell r="I12" t="str">
            <v>N/A</v>
          </cell>
          <cell r="J12" t="e">
            <v>#N/A</v>
          </cell>
          <cell r="K12" t="e">
            <v>#N/A</v>
          </cell>
          <cell r="L12" t="e">
            <v>#N/A</v>
          </cell>
          <cell r="M12">
            <v>0</v>
          </cell>
          <cell r="N12">
            <v>37034</v>
          </cell>
          <cell r="O12">
            <v>37034</v>
          </cell>
          <cell r="P12">
            <v>37034</v>
          </cell>
          <cell r="Q12">
            <v>196561</v>
          </cell>
          <cell r="R12">
            <v>0</v>
          </cell>
          <cell r="S12">
            <v>0</v>
          </cell>
          <cell r="T12">
            <v>17.100000000000001</v>
          </cell>
          <cell r="U12">
            <v>0</v>
          </cell>
          <cell r="V12">
            <v>0</v>
          </cell>
          <cell r="W12">
            <v>0</v>
          </cell>
          <cell r="X12">
            <v>0</v>
          </cell>
          <cell r="Z12">
            <v>37147</v>
          </cell>
        </row>
        <row r="13">
          <cell r="G13">
            <v>1</v>
          </cell>
          <cell r="H13">
            <v>36982</v>
          </cell>
          <cell r="I13">
            <v>37134</v>
          </cell>
          <cell r="J13">
            <v>0</v>
          </cell>
          <cell r="K13">
            <v>152</v>
          </cell>
          <cell r="L13">
            <v>152</v>
          </cell>
          <cell r="M13">
            <v>1</v>
          </cell>
          <cell r="N13">
            <v>37034</v>
          </cell>
          <cell r="O13">
            <v>37034</v>
          </cell>
          <cell r="P13">
            <v>37034</v>
          </cell>
          <cell r="Q13">
            <v>196560</v>
          </cell>
          <cell r="R13">
            <v>2076</v>
          </cell>
          <cell r="S13">
            <v>865</v>
          </cell>
          <cell r="T13">
            <v>17.100000000000001</v>
          </cell>
          <cell r="U13">
            <v>147.91500000000002</v>
          </cell>
          <cell r="V13">
            <v>1012.915</v>
          </cell>
          <cell r="W13">
            <v>1012.915</v>
          </cell>
          <cell r="X13">
            <v>0</v>
          </cell>
          <cell r="Z13">
            <v>37147</v>
          </cell>
        </row>
        <row r="14">
          <cell r="G14">
            <v>1</v>
          </cell>
          <cell r="H14" t="str">
            <v>N/A</v>
          </cell>
          <cell r="I14" t="str">
            <v>N/A</v>
          </cell>
          <cell r="J14" t="e">
            <v>#N/A</v>
          </cell>
          <cell r="K14" t="e">
            <v>#N/A</v>
          </cell>
          <cell r="L14" t="e">
            <v>#N/A</v>
          </cell>
          <cell r="M14">
            <v>0</v>
          </cell>
          <cell r="N14">
            <v>37034</v>
          </cell>
          <cell r="O14">
            <v>37034</v>
          </cell>
          <cell r="P14">
            <v>37034</v>
          </cell>
          <cell r="Q14">
            <v>196559</v>
          </cell>
          <cell r="R14">
            <v>2076</v>
          </cell>
          <cell r="S14">
            <v>865</v>
          </cell>
          <cell r="T14">
            <v>17.100000000000001</v>
          </cell>
          <cell r="U14">
            <v>147.91500000000002</v>
          </cell>
          <cell r="V14">
            <v>1012.915</v>
          </cell>
          <cell r="W14">
            <v>0</v>
          </cell>
          <cell r="X14">
            <v>0</v>
          </cell>
          <cell r="Z14">
            <v>37147</v>
          </cell>
        </row>
        <row r="15">
          <cell r="G15">
            <v>1</v>
          </cell>
          <cell r="H15">
            <v>36982</v>
          </cell>
          <cell r="I15">
            <v>37134</v>
          </cell>
          <cell r="J15">
            <v>0</v>
          </cell>
          <cell r="K15">
            <v>152</v>
          </cell>
          <cell r="L15">
            <v>152</v>
          </cell>
          <cell r="M15">
            <v>1</v>
          </cell>
          <cell r="N15">
            <v>37034</v>
          </cell>
          <cell r="O15">
            <v>37034</v>
          </cell>
          <cell r="P15">
            <v>37034</v>
          </cell>
          <cell r="Q15">
            <v>196558</v>
          </cell>
          <cell r="R15">
            <v>2076</v>
          </cell>
          <cell r="S15">
            <v>865</v>
          </cell>
          <cell r="T15">
            <v>17.100000000000001</v>
          </cell>
          <cell r="U15">
            <v>147.91500000000002</v>
          </cell>
          <cell r="V15">
            <v>1012.915</v>
          </cell>
          <cell r="W15">
            <v>1012.915</v>
          </cell>
          <cell r="X15">
            <v>0</v>
          </cell>
          <cell r="Z15">
            <v>37147</v>
          </cell>
        </row>
        <row r="16">
          <cell r="G16">
            <v>1</v>
          </cell>
          <cell r="H16">
            <v>36982</v>
          </cell>
          <cell r="I16">
            <v>37134</v>
          </cell>
          <cell r="J16">
            <v>0</v>
          </cell>
          <cell r="K16">
            <v>152</v>
          </cell>
          <cell r="L16">
            <v>152</v>
          </cell>
          <cell r="M16">
            <v>1</v>
          </cell>
          <cell r="N16">
            <v>37034</v>
          </cell>
          <cell r="O16">
            <v>37034</v>
          </cell>
          <cell r="P16">
            <v>37034</v>
          </cell>
          <cell r="Q16">
            <v>196557</v>
          </cell>
          <cell r="R16">
            <v>2076</v>
          </cell>
          <cell r="S16">
            <v>865</v>
          </cell>
          <cell r="T16">
            <v>17.100000000000001</v>
          </cell>
          <cell r="U16">
            <v>147.91500000000002</v>
          </cell>
          <cell r="V16">
            <v>1012.915</v>
          </cell>
          <cell r="W16">
            <v>1012.915</v>
          </cell>
          <cell r="X16">
            <v>0</v>
          </cell>
          <cell r="Y16" t="str">
            <v>moved on to leadership from 1sept 2001</v>
          </cell>
          <cell r="Z16">
            <v>37147</v>
          </cell>
        </row>
        <row r="17">
          <cell r="G17">
            <v>11</v>
          </cell>
          <cell r="H17">
            <v>36982</v>
          </cell>
          <cell r="I17">
            <v>37134</v>
          </cell>
          <cell r="J17">
            <v>0</v>
          </cell>
          <cell r="K17">
            <v>152</v>
          </cell>
          <cell r="L17">
            <v>152</v>
          </cell>
          <cell r="M17">
            <v>1</v>
          </cell>
          <cell r="N17">
            <v>37034</v>
          </cell>
          <cell r="O17">
            <v>37034</v>
          </cell>
          <cell r="P17">
            <v>37034</v>
          </cell>
          <cell r="Q17">
            <v>196556</v>
          </cell>
          <cell r="R17">
            <v>22836</v>
          </cell>
          <cell r="S17">
            <v>9515</v>
          </cell>
          <cell r="T17">
            <v>17.100000000000001</v>
          </cell>
          <cell r="U17">
            <v>1627.0649999999998</v>
          </cell>
          <cell r="V17">
            <v>11142.065000000002</v>
          </cell>
          <cell r="W17">
            <v>1012.915</v>
          </cell>
          <cell r="X17">
            <v>0</v>
          </cell>
          <cell r="Z17">
            <v>37147</v>
          </cell>
        </row>
        <row r="18">
          <cell r="G18">
            <v>1</v>
          </cell>
          <cell r="H18">
            <v>36982</v>
          </cell>
          <cell r="I18">
            <v>37134</v>
          </cell>
          <cell r="J18">
            <v>0</v>
          </cell>
          <cell r="K18">
            <v>152</v>
          </cell>
          <cell r="L18">
            <v>152</v>
          </cell>
          <cell r="M18">
            <v>1</v>
          </cell>
          <cell r="N18">
            <v>37040</v>
          </cell>
          <cell r="O18">
            <v>37040</v>
          </cell>
          <cell r="P18">
            <v>37035</v>
          </cell>
          <cell r="Q18" t="str">
            <v>Kent LEA</v>
          </cell>
          <cell r="R18">
            <v>2076</v>
          </cell>
          <cell r="S18">
            <v>865</v>
          </cell>
          <cell r="T18">
            <v>17.100000000000001</v>
          </cell>
          <cell r="U18">
            <v>147.91500000000002</v>
          </cell>
          <cell r="V18">
            <v>1012.915</v>
          </cell>
          <cell r="W18">
            <v>1012.915</v>
          </cell>
          <cell r="X18">
            <v>0</v>
          </cell>
          <cell r="Z18">
            <v>37147</v>
          </cell>
        </row>
        <row r="19">
          <cell r="F19">
            <v>1</v>
          </cell>
          <cell r="G19">
            <v>1</v>
          </cell>
          <cell r="M19">
            <v>13</v>
          </cell>
          <cell r="R19">
            <v>2076</v>
          </cell>
          <cell r="S19">
            <v>865</v>
          </cell>
          <cell r="T19">
            <v>17.100000000000001</v>
          </cell>
          <cell r="U19">
            <v>1922.8949999999998</v>
          </cell>
          <cell r="V19">
            <v>13167.895000000004</v>
          </cell>
          <cell r="W19">
            <v>11142.065000000002</v>
          </cell>
          <cell r="X19">
            <v>2025.83</v>
          </cell>
          <cell r="Z19">
            <v>37147</v>
          </cell>
        </row>
        <row r="20">
          <cell r="G20">
            <v>1</v>
          </cell>
          <cell r="R20">
            <v>2076</v>
          </cell>
          <cell r="S20">
            <v>865</v>
          </cell>
          <cell r="T20">
            <v>17.100000000000001</v>
          </cell>
          <cell r="U20">
            <v>147.91500000000002</v>
          </cell>
          <cell r="V20">
            <v>1012.915</v>
          </cell>
        </row>
        <row r="21">
          <cell r="G21">
            <v>1</v>
          </cell>
          <cell r="H21">
            <v>36982</v>
          </cell>
          <cell r="I21">
            <v>37134</v>
          </cell>
          <cell r="J21">
            <v>0</v>
          </cell>
          <cell r="K21">
            <v>152</v>
          </cell>
          <cell r="L21">
            <v>152</v>
          </cell>
          <cell r="M21">
            <v>1</v>
          </cell>
          <cell r="N21">
            <v>36979</v>
          </cell>
          <cell r="O21">
            <v>36979</v>
          </cell>
          <cell r="P21">
            <v>36979</v>
          </cell>
          <cell r="Q21">
            <v>197126</v>
          </cell>
          <cell r="R21">
            <v>2076</v>
          </cell>
          <cell r="S21">
            <v>865</v>
          </cell>
          <cell r="T21">
            <v>17.100000000000001</v>
          </cell>
          <cell r="U21">
            <v>147.91500000000002</v>
          </cell>
          <cell r="V21">
            <v>1012.915</v>
          </cell>
          <cell r="W21">
            <v>675.27666666666664</v>
          </cell>
          <cell r="X21">
            <v>337.63833333333332</v>
          </cell>
          <cell r="Y21" t="str">
            <v>Mis calculated in Previous Calculation</v>
          </cell>
          <cell r="Z21">
            <v>37146</v>
          </cell>
        </row>
        <row r="22">
          <cell r="G22">
            <v>3</v>
          </cell>
          <cell r="H22">
            <v>36982</v>
          </cell>
          <cell r="I22">
            <v>37134</v>
          </cell>
          <cell r="J22">
            <v>0</v>
          </cell>
          <cell r="K22">
            <v>152</v>
          </cell>
          <cell r="L22">
            <v>152</v>
          </cell>
          <cell r="M22">
            <v>1</v>
          </cell>
          <cell r="N22">
            <v>36979</v>
          </cell>
          <cell r="O22">
            <v>36979</v>
          </cell>
          <cell r="P22">
            <v>36979</v>
          </cell>
          <cell r="Q22">
            <v>197125</v>
          </cell>
          <cell r="R22">
            <v>6228</v>
          </cell>
          <cell r="S22">
            <v>2595</v>
          </cell>
          <cell r="T22">
            <v>51.300000000000004</v>
          </cell>
          <cell r="U22">
            <v>443.74500000000006</v>
          </cell>
          <cell r="V22">
            <v>3038.7449999999999</v>
          </cell>
          <cell r="W22">
            <v>1012.915</v>
          </cell>
          <cell r="X22">
            <v>0</v>
          </cell>
          <cell r="Z22">
            <v>37146</v>
          </cell>
        </row>
        <row r="23">
          <cell r="G23">
            <v>1</v>
          </cell>
          <cell r="H23">
            <v>36982</v>
          </cell>
          <cell r="I23">
            <v>37134</v>
          </cell>
          <cell r="J23">
            <v>0</v>
          </cell>
          <cell r="K23">
            <v>152</v>
          </cell>
          <cell r="L23">
            <v>152</v>
          </cell>
          <cell r="M23">
            <v>1</v>
          </cell>
          <cell r="N23">
            <v>36979</v>
          </cell>
          <cell r="O23">
            <v>36979</v>
          </cell>
          <cell r="P23">
            <v>36979</v>
          </cell>
          <cell r="Q23">
            <v>197127</v>
          </cell>
          <cell r="R23">
            <v>2076</v>
          </cell>
          <cell r="S23">
            <v>865</v>
          </cell>
          <cell r="T23">
            <v>17.100000000000001</v>
          </cell>
          <cell r="U23">
            <v>147.91500000000002</v>
          </cell>
          <cell r="V23">
            <v>1012.915</v>
          </cell>
          <cell r="W23">
            <v>1012.915</v>
          </cell>
          <cell r="X23">
            <v>0</v>
          </cell>
          <cell r="Z23">
            <v>37146</v>
          </cell>
        </row>
        <row r="24">
          <cell r="F24">
            <v>2</v>
          </cell>
          <cell r="G24">
            <v>0.2</v>
          </cell>
          <cell r="M24">
            <v>3</v>
          </cell>
          <cell r="R24">
            <v>415.2</v>
          </cell>
          <cell r="S24">
            <v>173</v>
          </cell>
          <cell r="T24">
            <v>17.100000000000001</v>
          </cell>
          <cell r="U24">
            <v>29.583000000000002</v>
          </cell>
          <cell r="V24">
            <v>202.583</v>
          </cell>
          <cell r="W24">
            <v>2701.1066666666666</v>
          </cell>
          <cell r="X24">
            <v>337.63833333333332</v>
          </cell>
          <cell r="Z24">
            <v>37146</v>
          </cell>
        </row>
        <row r="25">
          <cell r="G25">
            <v>1</v>
          </cell>
          <cell r="R25">
            <v>2076</v>
          </cell>
          <cell r="S25">
            <v>865</v>
          </cell>
          <cell r="T25">
            <v>17.100000000000001</v>
          </cell>
          <cell r="U25">
            <v>147.91500000000002</v>
          </cell>
          <cell r="V25">
            <v>1012.915</v>
          </cell>
        </row>
        <row r="26">
          <cell r="G26">
            <v>1</v>
          </cell>
          <cell r="H26">
            <v>36982</v>
          </cell>
          <cell r="I26">
            <v>37134</v>
          </cell>
          <cell r="J26">
            <v>0</v>
          </cell>
          <cell r="K26">
            <v>152</v>
          </cell>
          <cell r="L26">
            <v>152</v>
          </cell>
          <cell r="M26">
            <v>0.19999999999999998</v>
          </cell>
          <cell r="P26">
            <v>0</v>
          </cell>
          <cell r="R26">
            <v>2076</v>
          </cell>
          <cell r="S26">
            <v>865</v>
          </cell>
          <cell r="T26">
            <v>17.100000000000001</v>
          </cell>
          <cell r="U26">
            <v>147.91500000000002</v>
          </cell>
          <cell r="V26">
            <v>1012.915</v>
          </cell>
          <cell r="W26">
            <v>202.583</v>
          </cell>
          <cell r="X26">
            <v>0</v>
          </cell>
          <cell r="Z26">
            <v>37145</v>
          </cell>
        </row>
        <row r="27">
          <cell r="G27">
            <v>2.2000000000000002</v>
          </cell>
          <cell r="H27">
            <v>36982</v>
          </cell>
          <cell r="I27">
            <v>37134</v>
          </cell>
          <cell r="J27">
            <v>0</v>
          </cell>
          <cell r="K27">
            <v>152</v>
          </cell>
          <cell r="L27">
            <v>152</v>
          </cell>
          <cell r="M27">
            <v>1</v>
          </cell>
          <cell r="P27">
            <v>0</v>
          </cell>
          <cell r="R27">
            <v>4567.2</v>
          </cell>
          <cell r="S27">
            <v>1903</v>
          </cell>
          <cell r="T27">
            <v>51.300000000000004</v>
          </cell>
          <cell r="U27">
            <v>325.41300000000001</v>
          </cell>
          <cell r="V27">
            <v>2228.413</v>
          </cell>
          <cell r="W27">
            <v>1012.915</v>
          </cell>
          <cell r="X27">
            <v>0</v>
          </cell>
          <cell r="Z27">
            <v>37145</v>
          </cell>
        </row>
        <row r="28">
          <cell r="G28">
            <v>1</v>
          </cell>
          <cell r="H28">
            <v>36982</v>
          </cell>
          <cell r="I28">
            <v>37134</v>
          </cell>
          <cell r="J28">
            <v>0</v>
          </cell>
          <cell r="K28">
            <v>152</v>
          </cell>
          <cell r="L28">
            <v>152</v>
          </cell>
          <cell r="M28">
            <v>1</v>
          </cell>
          <cell r="P28">
            <v>0</v>
          </cell>
          <cell r="R28">
            <v>2076</v>
          </cell>
          <cell r="S28">
            <v>865</v>
          </cell>
          <cell r="T28">
            <v>17.100000000000001</v>
          </cell>
          <cell r="U28">
            <v>147.91500000000002</v>
          </cell>
          <cell r="V28">
            <v>1012.915</v>
          </cell>
          <cell r="W28">
            <v>1012.915</v>
          </cell>
          <cell r="X28">
            <v>0</v>
          </cell>
          <cell r="Z28">
            <v>37145</v>
          </cell>
        </row>
        <row r="29">
          <cell r="F29">
            <v>3</v>
          </cell>
          <cell r="G29">
            <v>1</v>
          </cell>
          <cell r="M29">
            <v>2.2000000000000002</v>
          </cell>
          <cell r="R29">
            <v>2076</v>
          </cell>
          <cell r="S29">
            <v>865</v>
          </cell>
          <cell r="T29">
            <v>17.100000000000001</v>
          </cell>
          <cell r="U29">
            <v>147.91500000000002</v>
          </cell>
          <cell r="V29">
            <v>1012.915</v>
          </cell>
          <cell r="W29">
            <v>2228.413</v>
          </cell>
          <cell r="X29">
            <v>0</v>
          </cell>
          <cell r="Z29">
            <v>37145</v>
          </cell>
        </row>
        <row r="30">
          <cell r="G30">
            <v>0.6</v>
          </cell>
          <cell r="R30">
            <v>1065.3157894736844</v>
          </cell>
          <cell r="S30">
            <v>443.8815789473685</v>
          </cell>
          <cell r="T30">
            <v>17.100000000000001</v>
          </cell>
          <cell r="U30">
            <v>75.903750000000016</v>
          </cell>
          <cell r="V30">
            <v>519.7853289473685</v>
          </cell>
        </row>
        <row r="31">
          <cell r="G31">
            <v>0</v>
          </cell>
          <cell r="H31">
            <v>36982</v>
          </cell>
          <cell r="I31">
            <v>37134</v>
          </cell>
          <cell r="J31">
            <v>0</v>
          </cell>
          <cell r="K31">
            <v>152</v>
          </cell>
          <cell r="L31">
            <v>152</v>
          </cell>
          <cell r="M31">
            <v>1</v>
          </cell>
          <cell r="N31">
            <v>37000</v>
          </cell>
          <cell r="O31">
            <v>37000</v>
          </cell>
          <cell r="P31">
            <v>37000</v>
          </cell>
          <cell r="Q31">
            <v>197231</v>
          </cell>
          <cell r="R31">
            <v>0</v>
          </cell>
          <cell r="S31">
            <v>0</v>
          </cell>
          <cell r="T31">
            <v>17.100000000000001</v>
          </cell>
          <cell r="U31">
            <v>0</v>
          </cell>
          <cell r="V31">
            <v>0</v>
          </cell>
          <cell r="W31">
            <v>1012.915</v>
          </cell>
          <cell r="X31">
            <v>0</v>
          </cell>
          <cell r="Z31">
            <v>37147</v>
          </cell>
        </row>
        <row r="32">
          <cell r="G32">
            <v>0.73</v>
          </cell>
          <cell r="H32">
            <v>37004</v>
          </cell>
          <cell r="I32">
            <v>37134</v>
          </cell>
          <cell r="J32">
            <v>22</v>
          </cell>
          <cell r="K32">
            <v>152</v>
          </cell>
          <cell r="L32">
            <v>130</v>
          </cell>
          <cell r="M32">
            <v>0.51315789473684215</v>
          </cell>
          <cell r="N32">
            <v>37000</v>
          </cell>
          <cell r="O32">
            <v>37000</v>
          </cell>
          <cell r="P32">
            <v>37000</v>
          </cell>
          <cell r="Q32">
            <v>197266</v>
          </cell>
          <cell r="R32">
            <v>1515.48</v>
          </cell>
          <cell r="S32">
            <v>631.45000000000005</v>
          </cell>
          <cell r="T32">
            <v>17.100000000000001</v>
          </cell>
          <cell r="U32">
            <v>107.97795000000002</v>
          </cell>
          <cell r="V32">
            <v>739.42795000000001</v>
          </cell>
          <cell r="W32">
            <v>1012.915</v>
          </cell>
          <cell r="X32">
            <v>-493.12967105263147</v>
          </cell>
          <cell r="Z32">
            <v>37147</v>
          </cell>
        </row>
        <row r="33">
          <cell r="G33">
            <v>1</v>
          </cell>
          <cell r="H33" t="str">
            <v>N/A</v>
          </cell>
          <cell r="I33" t="str">
            <v>N/A</v>
          </cell>
          <cell r="J33" t="e">
            <v>#N/A</v>
          </cell>
          <cell r="K33" t="e">
            <v>#N/A</v>
          </cell>
          <cell r="L33" t="e">
            <v>#N/A</v>
          </cell>
          <cell r="M33">
            <v>0</v>
          </cell>
          <cell r="N33">
            <v>37000</v>
          </cell>
          <cell r="O33">
            <v>37000</v>
          </cell>
          <cell r="P33">
            <v>37000</v>
          </cell>
          <cell r="Q33">
            <v>197265</v>
          </cell>
          <cell r="R33">
            <v>2076</v>
          </cell>
          <cell r="S33">
            <v>865</v>
          </cell>
          <cell r="T33">
            <v>17.100000000000001</v>
          </cell>
          <cell r="U33">
            <v>147.91500000000002</v>
          </cell>
          <cell r="V33">
            <v>1012.915</v>
          </cell>
          <cell r="W33">
            <v>0</v>
          </cell>
          <cell r="X33">
            <v>0</v>
          </cell>
          <cell r="Z33">
            <v>37147</v>
          </cell>
        </row>
        <row r="34">
          <cell r="G34">
            <v>1</v>
          </cell>
          <cell r="H34">
            <v>36982</v>
          </cell>
          <cell r="I34">
            <v>37134</v>
          </cell>
          <cell r="J34">
            <v>0</v>
          </cell>
          <cell r="K34">
            <v>152</v>
          </cell>
          <cell r="L34">
            <v>152</v>
          </cell>
          <cell r="M34">
            <v>0.6</v>
          </cell>
          <cell r="N34">
            <v>37000</v>
          </cell>
          <cell r="O34">
            <v>37000</v>
          </cell>
          <cell r="P34">
            <v>37000</v>
          </cell>
          <cell r="Q34">
            <v>197264</v>
          </cell>
          <cell r="R34">
            <v>2076</v>
          </cell>
          <cell r="S34">
            <v>865</v>
          </cell>
          <cell r="T34">
            <v>17.100000000000001</v>
          </cell>
          <cell r="U34">
            <v>147.91500000000002</v>
          </cell>
          <cell r="V34">
            <v>1012.915</v>
          </cell>
          <cell r="W34">
            <v>739.42795000000001</v>
          </cell>
          <cell r="X34">
            <v>-131.67894999999999</v>
          </cell>
          <cell r="Z34">
            <v>37147</v>
          </cell>
        </row>
        <row r="35">
          <cell r="G35">
            <v>4.33</v>
          </cell>
          <cell r="H35">
            <v>36982</v>
          </cell>
          <cell r="I35">
            <v>37134</v>
          </cell>
          <cell r="J35">
            <v>0</v>
          </cell>
          <cell r="K35">
            <v>152</v>
          </cell>
          <cell r="L35">
            <v>152</v>
          </cell>
          <cell r="M35">
            <v>1</v>
          </cell>
          <cell r="N35">
            <v>37000</v>
          </cell>
          <cell r="O35">
            <v>37000</v>
          </cell>
          <cell r="P35">
            <v>37000</v>
          </cell>
          <cell r="Q35">
            <v>197263</v>
          </cell>
          <cell r="R35">
            <v>8808.7957894736846</v>
          </cell>
          <cell r="S35">
            <v>3670.3315789473686</v>
          </cell>
          <cell r="T35">
            <v>102.6</v>
          </cell>
          <cell r="U35">
            <v>627.62670000000003</v>
          </cell>
          <cell r="V35">
            <v>4297.9582789473679</v>
          </cell>
          <cell r="W35">
            <v>1012.915</v>
          </cell>
          <cell r="X35">
            <v>0</v>
          </cell>
          <cell r="Z35">
            <v>37147</v>
          </cell>
        </row>
        <row r="36">
          <cell r="G36">
            <v>1</v>
          </cell>
          <cell r="H36">
            <v>36982</v>
          </cell>
          <cell r="I36">
            <v>37134</v>
          </cell>
          <cell r="J36">
            <v>0</v>
          </cell>
          <cell r="K36">
            <v>152</v>
          </cell>
          <cell r="L36">
            <v>152</v>
          </cell>
          <cell r="M36">
            <v>1</v>
          </cell>
          <cell r="N36">
            <v>37104</v>
          </cell>
          <cell r="Q36" t="str">
            <v>Reading</v>
          </cell>
          <cell r="R36">
            <v>2076</v>
          </cell>
          <cell r="S36">
            <v>865</v>
          </cell>
          <cell r="T36">
            <v>17.100000000000001</v>
          </cell>
          <cell r="U36">
            <v>147.91500000000002</v>
          </cell>
          <cell r="V36">
            <v>1012.915</v>
          </cell>
          <cell r="W36">
            <v>3778.1729500000001</v>
          </cell>
          <cell r="X36">
            <v>-2765.2579500000002</v>
          </cell>
          <cell r="Y36" t="str">
            <v>Supplementry  Form received in August</v>
          </cell>
          <cell r="Z36">
            <v>37147</v>
          </cell>
        </row>
        <row r="37">
          <cell r="F37">
            <v>4</v>
          </cell>
          <cell r="G37">
            <v>1</v>
          </cell>
          <cell r="M37">
            <v>4.1131578947368421</v>
          </cell>
          <cell r="R37">
            <v>2076</v>
          </cell>
          <cell r="S37">
            <v>865</v>
          </cell>
          <cell r="T37">
            <v>17.100000000000001</v>
          </cell>
          <cell r="U37">
            <v>147.91500000000002</v>
          </cell>
          <cell r="V37">
            <v>1012.915</v>
          </cell>
          <cell r="W37">
            <v>7556.3459000000003</v>
          </cell>
          <cell r="X37">
            <v>-3390.0665710526318</v>
          </cell>
          <cell r="Z37">
            <v>37147</v>
          </cell>
        </row>
        <row r="38">
          <cell r="G38">
            <v>1</v>
          </cell>
          <cell r="R38">
            <v>1775.5263157894738</v>
          </cell>
          <cell r="S38">
            <v>739.8026315789474</v>
          </cell>
          <cell r="T38">
            <v>17.100000000000001</v>
          </cell>
          <cell r="U38">
            <v>126.50625000000001</v>
          </cell>
          <cell r="V38">
            <v>866.30888157894742</v>
          </cell>
        </row>
        <row r="39">
          <cell r="G39">
            <v>1</v>
          </cell>
          <cell r="H39">
            <v>36982</v>
          </cell>
          <cell r="I39">
            <v>37134</v>
          </cell>
          <cell r="J39">
            <v>0</v>
          </cell>
          <cell r="K39">
            <v>152</v>
          </cell>
          <cell r="L39">
            <v>152</v>
          </cell>
          <cell r="M39">
            <v>1</v>
          </cell>
          <cell r="N39">
            <v>37011</v>
          </cell>
          <cell r="O39">
            <v>37011</v>
          </cell>
          <cell r="P39">
            <v>37011</v>
          </cell>
          <cell r="Q39">
            <v>196512</v>
          </cell>
          <cell r="R39">
            <v>2076</v>
          </cell>
          <cell r="S39">
            <v>865</v>
          </cell>
          <cell r="T39">
            <v>17.100000000000001</v>
          </cell>
          <cell r="U39">
            <v>147.91500000000002</v>
          </cell>
          <cell r="V39">
            <v>1012.915</v>
          </cell>
          <cell r="W39">
            <v>1012.915</v>
          </cell>
          <cell r="X39">
            <v>0</v>
          </cell>
          <cell r="Z39">
            <v>37147</v>
          </cell>
        </row>
        <row r="40">
          <cell r="G40">
            <v>0.6</v>
          </cell>
          <cell r="H40">
            <v>37004</v>
          </cell>
          <cell r="I40">
            <v>37134</v>
          </cell>
          <cell r="J40">
            <v>22</v>
          </cell>
          <cell r="K40">
            <v>152</v>
          </cell>
          <cell r="L40">
            <v>130</v>
          </cell>
          <cell r="M40">
            <v>0.85526315789473684</v>
          </cell>
          <cell r="N40">
            <v>37060</v>
          </cell>
          <cell r="O40">
            <v>37060</v>
          </cell>
          <cell r="P40">
            <v>37060</v>
          </cell>
          <cell r="Q40">
            <v>197129</v>
          </cell>
          <cell r="R40">
            <v>155.69999999999999</v>
          </cell>
          <cell r="S40">
            <v>64.875</v>
          </cell>
          <cell r="T40">
            <v>17.100000000000001</v>
          </cell>
          <cell r="U40">
            <v>11.093625000000001</v>
          </cell>
          <cell r="V40">
            <v>75.968625000000003</v>
          </cell>
          <cell r="W40">
            <v>1012.915</v>
          </cell>
          <cell r="X40">
            <v>-146.60611842105254</v>
          </cell>
          <cell r="Y40" t="str">
            <v>start date as per letter dated 28/04/01</v>
          </cell>
          <cell r="Z40">
            <v>37147</v>
          </cell>
        </row>
        <row r="41">
          <cell r="G41">
            <v>0.4</v>
          </cell>
          <cell r="H41">
            <v>36982</v>
          </cell>
          <cell r="I41">
            <v>37134</v>
          </cell>
          <cell r="J41">
            <v>0</v>
          </cell>
          <cell r="K41">
            <v>152</v>
          </cell>
          <cell r="L41">
            <v>152</v>
          </cell>
          <cell r="M41">
            <v>1</v>
          </cell>
          <cell r="N41">
            <v>37011</v>
          </cell>
          <cell r="O41">
            <v>37011</v>
          </cell>
          <cell r="P41">
            <v>37011</v>
          </cell>
          <cell r="Q41">
            <v>196511</v>
          </cell>
          <cell r="R41">
            <v>830.4</v>
          </cell>
          <cell r="S41">
            <v>346</v>
          </cell>
          <cell r="T41">
            <v>17.100000000000001</v>
          </cell>
          <cell r="U41">
            <v>59.166000000000004</v>
          </cell>
          <cell r="V41">
            <v>405.166</v>
          </cell>
          <cell r="W41">
            <v>1012.915</v>
          </cell>
          <cell r="X41">
            <v>0</v>
          </cell>
          <cell r="Z41">
            <v>37147</v>
          </cell>
        </row>
        <row r="42">
          <cell r="G42">
            <v>4</v>
          </cell>
          <cell r="H42">
            <v>36982</v>
          </cell>
          <cell r="I42">
            <v>37001</v>
          </cell>
          <cell r="J42">
            <v>0</v>
          </cell>
          <cell r="K42">
            <v>19</v>
          </cell>
          <cell r="L42">
            <v>19</v>
          </cell>
          <cell r="M42">
            <v>7.4999999999999997E-2</v>
          </cell>
          <cell r="N42">
            <v>37011</v>
          </cell>
          <cell r="O42">
            <v>37011</v>
          </cell>
          <cell r="P42">
            <v>37011</v>
          </cell>
          <cell r="Q42">
            <v>196510</v>
          </cell>
          <cell r="R42">
            <v>6913.6263157894728</v>
          </cell>
          <cell r="S42">
            <v>2880.6776315789475</v>
          </cell>
          <cell r="T42">
            <v>85.5</v>
          </cell>
          <cell r="U42">
            <v>492.59587500000004</v>
          </cell>
          <cell r="V42">
            <v>3373.2735065789475</v>
          </cell>
          <cell r="W42">
            <v>607.74900000000002</v>
          </cell>
          <cell r="X42">
            <v>-531.78037500000005</v>
          </cell>
          <cell r="Z42">
            <v>37147</v>
          </cell>
        </row>
        <row r="43">
          <cell r="G43">
            <v>0</v>
          </cell>
          <cell r="H43">
            <v>36982</v>
          </cell>
          <cell r="I43">
            <v>37134</v>
          </cell>
          <cell r="J43">
            <v>0</v>
          </cell>
          <cell r="K43">
            <v>152</v>
          </cell>
          <cell r="L43">
            <v>152</v>
          </cell>
          <cell r="M43">
            <v>0</v>
          </cell>
          <cell r="N43">
            <v>37011</v>
          </cell>
          <cell r="O43">
            <v>37011</v>
          </cell>
          <cell r="P43">
            <v>37011</v>
          </cell>
          <cell r="Q43">
            <v>196509</v>
          </cell>
          <cell r="R43">
            <v>0</v>
          </cell>
          <cell r="S43">
            <v>0</v>
          </cell>
          <cell r="T43">
            <v>17.100000000000001</v>
          </cell>
          <cell r="U43">
            <v>0</v>
          </cell>
          <cell r="V43">
            <v>0</v>
          </cell>
          <cell r="W43">
            <v>405.166</v>
          </cell>
          <cell r="X43">
            <v>-405.166</v>
          </cell>
          <cell r="Z43">
            <v>37147</v>
          </cell>
        </row>
        <row r="44">
          <cell r="F44">
            <v>5</v>
          </cell>
          <cell r="G44">
            <v>1</v>
          </cell>
          <cell r="M44">
            <v>2.9302631578947369</v>
          </cell>
          <cell r="R44">
            <v>2076</v>
          </cell>
          <cell r="S44">
            <v>865</v>
          </cell>
          <cell r="T44">
            <v>17.100000000000001</v>
          </cell>
          <cell r="U44">
            <v>147.91500000000002</v>
          </cell>
          <cell r="V44">
            <v>1012.915</v>
          </cell>
          <cell r="W44">
            <v>4051.66</v>
          </cell>
          <cell r="X44">
            <v>-1083.5524934210525</v>
          </cell>
          <cell r="Z44">
            <v>37147</v>
          </cell>
        </row>
        <row r="45">
          <cell r="G45">
            <v>1</v>
          </cell>
          <cell r="R45">
            <v>2076</v>
          </cell>
          <cell r="S45">
            <v>865</v>
          </cell>
          <cell r="T45">
            <v>17.100000000000001</v>
          </cell>
          <cell r="U45">
            <v>147.91500000000002</v>
          </cell>
          <cell r="V45">
            <v>1012.915</v>
          </cell>
        </row>
        <row r="46">
          <cell r="G46">
            <v>0</v>
          </cell>
          <cell r="H46">
            <v>36982</v>
          </cell>
          <cell r="I46">
            <v>37134</v>
          </cell>
          <cell r="J46">
            <v>0</v>
          </cell>
          <cell r="K46">
            <v>152</v>
          </cell>
          <cell r="L46">
            <v>152</v>
          </cell>
          <cell r="M46">
            <v>1</v>
          </cell>
          <cell r="N46">
            <v>36969</v>
          </cell>
          <cell r="O46">
            <v>36969</v>
          </cell>
          <cell r="P46">
            <v>36969</v>
          </cell>
          <cell r="Q46">
            <v>196885</v>
          </cell>
          <cell r="R46">
            <v>0</v>
          </cell>
          <cell r="S46">
            <v>0</v>
          </cell>
          <cell r="T46">
            <v>17.100000000000001</v>
          </cell>
          <cell r="U46">
            <v>0</v>
          </cell>
          <cell r="V46">
            <v>0</v>
          </cell>
          <cell r="W46">
            <v>1012.915</v>
          </cell>
          <cell r="X46">
            <v>0</v>
          </cell>
          <cell r="Z46">
            <v>37147</v>
          </cell>
        </row>
        <row r="47">
          <cell r="G47">
            <v>1</v>
          </cell>
          <cell r="H47">
            <v>36982</v>
          </cell>
          <cell r="I47">
            <v>37134</v>
          </cell>
          <cell r="J47">
            <v>0</v>
          </cell>
          <cell r="K47">
            <v>152</v>
          </cell>
          <cell r="L47">
            <v>152</v>
          </cell>
          <cell r="M47">
            <v>1</v>
          </cell>
          <cell r="N47">
            <v>36969</v>
          </cell>
          <cell r="O47">
            <v>36969</v>
          </cell>
          <cell r="P47">
            <v>36969</v>
          </cell>
          <cell r="Q47">
            <v>196884</v>
          </cell>
          <cell r="R47">
            <v>2076</v>
          </cell>
          <cell r="S47">
            <v>865</v>
          </cell>
          <cell r="T47">
            <v>17.100000000000001</v>
          </cell>
          <cell r="U47">
            <v>147.91500000000002</v>
          </cell>
          <cell r="V47">
            <v>1012.915</v>
          </cell>
          <cell r="W47">
            <v>1012.915</v>
          </cell>
          <cell r="X47">
            <v>0</v>
          </cell>
          <cell r="Z47">
            <v>37147</v>
          </cell>
        </row>
        <row r="48">
          <cell r="G48">
            <v>1</v>
          </cell>
          <cell r="H48">
            <v>36982</v>
          </cell>
          <cell r="I48">
            <v>36982</v>
          </cell>
          <cell r="J48">
            <v>0</v>
          </cell>
          <cell r="K48">
            <v>0</v>
          </cell>
          <cell r="L48">
            <v>0</v>
          </cell>
          <cell r="M48">
            <v>0</v>
          </cell>
          <cell r="N48">
            <v>36969</v>
          </cell>
          <cell r="O48">
            <v>36969</v>
          </cell>
          <cell r="P48">
            <v>36969</v>
          </cell>
          <cell r="Q48">
            <v>196883</v>
          </cell>
          <cell r="R48">
            <v>409.73684210526318</v>
          </cell>
          <cell r="S48">
            <v>170.72368421052633</v>
          </cell>
          <cell r="T48">
            <v>17.100000000000001</v>
          </cell>
          <cell r="U48">
            <v>29.193750000000005</v>
          </cell>
          <cell r="V48">
            <v>199.91743421052632</v>
          </cell>
          <cell r="W48">
            <v>1012.915</v>
          </cell>
          <cell r="X48">
            <v>-1012.915</v>
          </cell>
          <cell r="Z48">
            <v>37147</v>
          </cell>
        </row>
        <row r="49">
          <cell r="G49">
            <v>1</v>
          </cell>
          <cell r="H49">
            <v>36982</v>
          </cell>
          <cell r="I49">
            <v>37134</v>
          </cell>
          <cell r="J49">
            <v>0</v>
          </cell>
          <cell r="K49">
            <v>152</v>
          </cell>
          <cell r="L49">
            <v>152</v>
          </cell>
          <cell r="M49">
            <v>1</v>
          </cell>
          <cell r="N49">
            <v>36969</v>
          </cell>
          <cell r="O49">
            <v>36969</v>
          </cell>
          <cell r="P49">
            <v>36969</v>
          </cell>
          <cell r="Q49">
            <v>196882</v>
          </cell>
          <cell r="R49">
            <v>2076</v>
          </cell>
          <cell r="S49">
            <v>865</v>
          </cell>
          <cell r="T49">
            <v>17.100000000000001</v>
          </cell>
          <cell r="U49">
            <v>147.91500000000002</v>
          </cell>
          <cell r="V49">
            <v>1012.915</v>
          </cell>
          <cell r="W49">
            <v>1012.915</v>
          </cell>
          <cell r="X49">
            <v>0</v>
          </cell>
          <cell r="Z49">
            <v>37147</v>
          </cell>
        </row>
        <row r="50">
          <cell r="G50">
            <v>0</v>
          </cell>
          <cell r="H50">
            <v>36982</v>
          </cell>
          <cell r="I50">
            <v>37012</v>
          </cell>
          <cell r="J50">
            <v>0</v>
          </cell>
          <cell r="K50">
            <v>30</v>
          </cell>
          <cell r="L50">
            <v>30</v>
          </cell>
          <cell r="M50">
            <v>0.19736842105263158</v>
          </cell>
          <cell r="N50">
            <v>36969</v>
          </cell>
          <cell r="O50">
            <v>36969</v>
          </cell>
          <cell r="P50">
            <v>36969</v>
          </cell>
          <cell r="Q50">
            <v>196881</v>
          </cell>
          <cell r="R50">
            <v>0</v>
          </cell>
          <cell r="S50">
            <v>0</v>
          </cell>
          <cell r="T50">
            <v>17.100000000000001</v>
          </cell>
          <cell r="U50">
            <v>0</v>
          </cell>
          <cell r="V50">
            <v>0</v>
          </cell>
          <cell r="W50">
            <v>1012.915</v>
          </cell>
          <cell r="X50">
            <v>-812.99756578947358</v>
          </cell>
          <cell r="Z50">
            <v>37147</v>
          </cell>
        </row>
        <row r="51">
          <cell r="G51">
            <v>0.9</v>
          </cell>
          <cell r="H51">
            <v>36982</v>
          </cell>
          <cell r="I51">
            <v>37134</v>
          </cell>
          <cell r="J51">
            <v>0</v>
          </cell>
          <cell r="K51">
            <v>152</v>
          </cell>
          <cell r="L51">
            <v>152</v>
          </cell>
          <cell r="M51">
            <v>1</v>
          </cell>
          <cell r="N51">
            <v>36969</v>
          </cell>
          <cell r="O51">
            <v>36969</v>
          </cell>
          <cell r="P51">
            <v>36969</v>
          </cell>
          <cell r="Q51">
            <v>196880</v>
          </cell>
          <cell r="R51">
            <v>1868.4</v>
          </cell>
          <cell r="S51">
            <v>778.50000000000011</v>
          </cell>
          <cell r="T51">
            <v>17.100000000000001</v>
          </cell>
          <cell r="U51">
            <v>133.12350000000004</v>
          </cell>
          <cell r="V51">
            <v>911.62350000000015</v>
          </cell>
          <cell r="W51">
            <v>1012.915</v>
          </cell>
          <cell r="X51">
            <v>0</v>
          </cell>
          <cell r="Z51">
            <v>37147</v>
          </cell>
        </row>
        <row r="52">
          <cell r="G52">
            <v>1</v>
          </cell>
          <cell r="H52">
            <v>36982</v>
          </cell>
          <cell r="I52">
            <v>36982</v>
          </cell>
          <cell r="J52">
            <v>0</v>
          </cell>
          <cell r="K52">
            <v>0</v>
          </cell>
          <cell r="L52">
            <v>0</v>
          </cell>
          <cell r="M52">
            <v>0</v>
          </cell>
          <cell r="N52">
            <v>36969</v>
          </cell>
          <cell r="O52">
            <v>36969</v>
          </cell>
          <cell r="P52">
            <v>36969</v>
          </cell>
          <cell r="Q52">
            <v>196879</v>
          </cell>
          <cell r="R52">
            <v>2076</v>
          </cell>
          <cell r="S52">
            <v>865</v>
          </cell>
          <cell r="T52">
            <v>17.100000000000001</v>
          </cell>
          <cell r="U52">
            <v>147.91500000000002</v>
          </cell>
          <cell r="V52">
            <v>1012.915</v>
          </cell>
          <cell r="W52">
            <v>1012.915</v>
          </cell>
          <cell r="X52">
            <v>-1012.915</v>
          </cell>
          <cell r="Z52">
            <v>37147</v>
          </cell>
        </row>
        <row r="53">
          <cell r="G53">
            <v>1</v>
          </cell>
          <cell r="H53">
            <v>36982</v>
          </cell>
          <cell r="I53">
            <v>37134</v>
          </cell>
          <cell r="J53">
            <v>0</v>
          </cell>
          <cell r="K53">
            <v>152</v>
          </cell>
          <cell r="L53">
            <v>152</v>
          </cell>
          <cell r="M53">
            <v>0.9</v>
          </cell>
          <cell r="N53">
            <v>36969</v>
          </cell>
          <cell r="O53">
            <v>36969</v>
          </cell>
          <cell r="P53">
            <v>36969</v>
          </cell>
          <cell r="Q53">
            <v>196878</v>
          </cell>
          <cell r="R53">
            <v>2076</v>
          </cell>
          <cell r="S53">
            <v>865</v>
          </cell>
          <cell r="T53">
            <v>17.100000000000001</v>
          </cell>
          <cell r="U53">
            <v>147.91500000000002</v>
          </cell>
          <cell r="V53">
            <v>1012.915</v>
          </cell>
          <cell r="W53">
            <v>911.62350000000015</v>
          </cell>
          <cell r="X53">
            <v>0</v>
          </cell>
          <cell r="Z53">
            <v>37147</v>
          </cell>
        </row>
        <row r="54">
          <cell r="G54">
            <v>1</v>
          </cell>
          <cell r="H54">
            <v>36982</v>
          </cell>
          <cell r="I54">
            <v>37134</v>
          </cell>
          <cell r="J54">
            <v>0</v>
          </cell>
          <cell r="K54">
            <v>152</v>
          </cell>
          <cell r="L54">
            <v>152</v>
          </cell>
          <cell r="M54">
            <v>1</v>
          </cell>
          <cell r="N54">
            <v>36969</v>
          </cell>
          <cell r="O54">
            <v>36969</v>
          </cell>
          <cell r="P54">
            <v>36969</v>
          </cell>
          <cell r="Q54">
            <v>196877</v>
          </cell>
          <cell r="R54">
            <v>2076</v>
          </cell>
          <cell r="S54">
            <v>865</v>
          </cell>
          <cell r="T54">
            <v>17.100000000000001</v>
          </cell>
          <cell r="U54">
            <v>147.91500000000002</v>
          </cell>
          <cell r="V54">
            <v>1012.915</v>
          </cell>
          <cell r="W54">
            <v>1012.915</v>
          </cell>
          <cell r="X54">
            <v>0</v>
          </cell>
          <cell r="Z54">
            <v>37147</v>
          </cell>
        </row>
        <row r="55">
          <cell r="G55">
            <v>1</v>
          </cell>
          <cell r="H55">
            <v>36982</v>
          </cell>
          <cell r="I55">
            <v>37134</v>
          </cell>
          <cell r="J55">
            <v>0</v>
          </cell>
          <cell r="K55">
            <v>152</v>
          </cell>
          <cell r="L55">
            <v>152</v>
          </cell>
          <cell r="M55">
            <v>1</v>
          </cell>
          <cell r="N55">
            <v>36969</v>
          </cell>
          <cell r="O55">
            <v>36969</v>
          </cell>
          <cell r="P55">
            <v>36969</v>
          </cell>
          <cell r="Q55">
            <v>196876</v>
          </cell>
          <cell r="R55">
            <v>2076</v>
          </cell>
          <cell r="S55">
            <v>865</v>
          </cell>
          <cell r="T55">
            <v>17.100000000000001</v>
          </cell>
          <cell r="U55">
            <v>147.91500000000002</v>
          </cell>
          <cell r="V55">
            <v>1012.915</v>
          </cell>
          <cell r="W55">
            <v>1012.915</v>
          </cell>
          <cell r="X55">
            <v>0</v>
          </cell>
          <cell r="Z55">
            <v>37147</v>
          </cell>
        </row>
        <row r="56">
          <cell r="G56">
            <v>1</v>
          </cell>
          <cell r="H56">
            <v>36982</v>
          </cell>
          <cell r="I56">
            <v>37134</v>
          </cell>
          <cell r="J56">
            <v>0</v>
          </cell>
          <cell r="K56">
            <v>152</v>
          </cell>
          <cell r="L56">
            <v>152</v>
          </cell>
          <cell r="M56">
            <v>1</v>
          </cell>
          <cell r="N56">
            <v>36969</v>
          </cell>
          <cell r="O56">
            <v>36969</v>
          </cell>
          <cell r="P56">
            <v>36969</v>
          </cell>
          <cell r="Q56">
            <v>196875</v>
          </cell>
          <cell r="R56">
            <v>2076</v>
          </cell>
          <cell r="S56">
            <v>865</v>
          </cell>
          <cell r="T56">
            <v>17.100000000000001</v>
          </cell>
          <cell r="U56">
            <v>147.91500000000002</v>
          </cell>
          <cell r="V56">
            <v>1012.915</v>
          </cell>
          <cell r="W56">
            <v>1012.915</v>
          </cell>
          <cell r="X56">
            <v>0</v>
          </cell>
          <cell r="Z56">
            <v>37147</v>
          </cell>
        </row>
        <row r="57">
          <cell r="G57">
            <v>1</v>
          </cell>
          <cell r="H57">
            <v>36982</v>
          </cell>
          <cell r="I57">
            <v>37134</v>
          </cell>
          <cell r="J57">
            <v>0</v>
          </cell>
          <cell r="K57">
            <v>152</v>
          </cell>
          <cell r="L57">
            <v>152</v>
          </cell>
          <cell r="M57">
            <v>1</v>
          </cell>
          <cell r="N57">
            <v>36969</v>
          </cell>
          <cell r="O57">
            <v>36969</v>
          </cell>
          <cell r="P57">
            <v>36969</v>
          </cell>
          <cell r="Q57">
            <v>196874</v>
          </cell>
          <cell r="R57">
            <v>2076</v>
          </cell>
          <cell r="S57">
            <v>865</v>
          </cell>
          <cell r="T57">
            <v>17.100000000000001</v>
          </cell>
          <cell r="U57">
            <v>147.91500000000002</v>
          </cell>
          <cell r="V57">
            <v>1012.915</v>
          </cell>
          <cell r="W57">
            <v>1012.915</v>
          </cell>
          <cell r="X57">
            <v>0</v>
          </cell>
          <cell r="Z57">
            <v>37147</v>
          </cell>
        </row>
        <row r="58">
          <cell r="G58">
            <v>1</v>
          </cell>
          <cell r="H58">
            <v>36982</v>
          </cell>
          <cell r="I58">
            <v>37134</v>
          </cell>
          <cell r="J58">
            <v>0</v>
          </cell>
          <cell r="K58">
            <v>152</v>
          </cell>
          <cell r="L58">
            <v>152</v>
          </cell>
          <cell r="M58">
            <v>1</v>
          </cell>
          <cell r="N58">
            <v>36969</v>
          </cell>
          <cell r="O58">
            <v>36969</v>
          </cell>
          <cell r="P58">
            <v>36969</v>
          </cell>
          <cell r="Q58">
            <v>196873</v>
          </cell>
          <cell r="R58">
            <v>2076</v>
          </cell>
          <cell r="S58">
            <v>865</v>
          </cell>
          <cell r="T58">
            <v>17.100000000000001</v>
          </cell>
          <cell r="U58">
            <v>147.91500000000002</v>
          </cell>
          <cell r="V58">
            <v>1012.915</v>
          </cell>
          <cell r="W58">
            <v>1012.915</v>
          </cell>
          <cell r="X58">
            <v>0</v>
          </cell>
          <cell r="Z58">
            <v>37147</v>
          </cell>
        </row>
        <row r="59">
          <cell r="G59">
            <v>1</v>
          </cell>
          <cell r="H59">
            <v>36982</v>
          </cell>
          <cell r="I59">
            <v>37134</v>
          </cell>
          <cell r="J59">
            <v>0</v>
          </cell>
          <cell r="K59">
            <v>152</v>
          </cell>
          <cell r="L59">
            <v>152</v>
          </cell>
          <cell r="M59">
            <v>1</v>
          </cell>
          <cell r="N59">
            <v>36969</v>
          </cell>
          <cell r="O59">
            <v>36969</v>
          </cell>
          <cell r="P59">
            <v>36969</v>
          </cell>
          <cell r="Q59">
            <v>196872</v>
          </cell>
          <cell r="R59">
            <v>2076</v>
          </cell>
          <cell r="S59">
            <v>865</v>
          </cell>
          <cell r="T59">
            <v>17.100000000000001</v>
          </cell>
          <cell r="U59">
            <v>147.91500000000002</v>
          </cell>
          <cell r="V59">
            <v>1012.915</v>
          </cell>
          <cell r="W59">
            <v>1012.915</v>
          </cell>
          <cell r="X59">
            <v>0</v>
          </cell>
          <cell r="Z59">
            <v>37147</v>
          </cell>
        </row>
        <row r="60">
          <cell r="G60">
            <v>1</v>
          </cell>
          <cell r="H60">
            <v>36982</v>
          </cell>
          <cell r="I60">
            <v>37134</v>
          </cell>
          <cell r="J60">
            <v>0</v>
          </cell>
          <cell r="K60">
            <v>152</v>
          </cell>
          <cell r="L60">
            <v>152</v>
          </cell>
          <cell r="M60">
            <v>1</v>
          </cell>
          <cell r="N60">
            <v>36969</v>
          </cell>
          <cell r="O60">
            <v>36969</v>
          </cell>
          <cell r="P60">
            <v>36969</v>
          </cell>
          <cell r="Q60">
            <v>196871</v>
          </cell>
          <cell r="R60">
            <v>2076</v>
          </cell>
          <cell r="S60">
            <v>865</v>
          </cell>
          <cell r="T60">
            <v>17.100000000000001</v>
          </cell>
          <cell r="U60">
            <v>147.91500000000002</v>
          </cell>
          <cell r="V60">
            <v>1012.915</v>
          </cell>
          <cell r="W60">
            <v>1012.915</v>
          </cell>
          <cell r="X60">
            <v>0</v>
          </cell>
          <cell r="Z60">
            <v>37147</v>
          </cell>
        </row>
        <row r="61">
          <cell r="G61">
            <v>1</v>
          </cell>
          <cell r="H61">
            <v>36982</v>
          </cell>
          <cell r="I61">
            <v>37134</v>
          </cell>
          <cell r="J61">
            <v>0</v>
          </cell>
          <cell r="K61">
            <v>152</v>
          </cell>
          <cell r="L61">
            <v>152</v>
          </cell>
          <cell r="M61">
            <v>1</v>
          </cell>
          <cell r="N61">
            <v>36969</v>
          </cell>
          <cell r="O61">
            <v>36969</v>
          </cell>
          <cell r="P61">
            <v>36969</v>
          </cell>
          <cell r="Q61">
            <v>196870</v>
          </cell>
          <cell r="R61">
            <v>2076</v>
          </cell>
          <cell r="S61">
            <v>865</v>
          </cell>
          <cell r="T61">
            <v>17.100000000000001</v>
          </cell>
          <cell r="U61">
            <v>147.91500000000002</v>
          </cell>
          <cell r="V61">
            <v>1012.915</v>
          </cell>
          <cell r="W61">
            <v>1012.915</v>
          </cell>
          <cell r="X61">
            <v>0</v>
          </cell>
          <cell r="Y61" t="str">
            <v>left 31/08/01</v>
          </cell>
          <cell r="Z61">
            <v>37147</v>
          </cell>
        </row>
        <row r="62">
          <cell r="G62">
            <v>0</v>
          </cell>
          <cell r="H62">
            <v>36982</v>
          </cell>
          <cell r="I62">
            <v>37134</v>
          </cell>
          <cell r="J62">
            <v>0</v>
          </cell>
          <cell r="K62">
            <v>152</v>
          </cell>
          <cell r="L62">
            <v>152</v>
          </cell>
          <cell r="M62">
            <v>1</v>
          </cell>
          <cell r="N62">
            <v>36969</v>
          </cell>
          <cell r="O62">
            <v>36969</v>
          </cell>
          <cell r="P62">
            <v>36969</v>
          </cell>
          <cell r="Q62">
            <v>196869</v>
          </cell>
          <cell r="R62">
            <v>0</v>
          </cell>
          <cell r="S62">
            <v>0</v>
          </cell>
          <cell r="T62">
            <v>17.100000000000001</v>
          </cell>
          <cell r="U62">
            <v>0</v>
          </cell>
          <cell r="V62">
            <v>0</v>
          </cell>
          <cell r="W62">
            <v>1012.915</v>
          </cell>
          <cell r="X62">
            <v>0</v>
          </cell>
          <cell r="Z62">
            <v>37147</v>
          </cell>
        </row>
        <row r="63">
          <cell r="G63">
            <v>1</v>
          </cell>
          <cell r="H63">
            <v>36982</v>
          </cell>
          <cell r="I63">
            <v>37134</v>
          </cell>
          <cell r="J63">
            <v>0</v>
          </cell>
          <cell r="K63">
            <v>152</v>
          </cell>
          <cell r="L63">
            <v>152</v>
          </cell>
          <cell r="M63">
            <v>1</v>
          </cell>
          <cell r="N63">
            <v>36969</v>
          </cell>
          <cell r="O63">
            <v>36969</v>
          </cell>
          <cell r="P63">
            <v>36969</v>
          </cell>
          <cell r="Q63">
            <v>196868</v>
          </cell>
          <cell r="R63">
            <v>2076</v>
          </cell>
          <cell r="S63">
            <v>865</v>
          </cell>
          <cell r="T63">
            <v>17.100000000000001</v>
          </cell>
          <cell r="U63">
            <v>147.91500000000002</v>
          </cell>
          <cell r="V63">
            <v>1012.915</v>
          </cell>
          <cell r="W63">
            <v>1012.915</v>
          </cell>
          <cell r="X63">
            <v>0</v>
          </cell>
          <cell r="Z63">
            <v>37147</v>
          </cell>
        </row>
        <row r="64">
          <cell r="G64">
            <v>1</v>
          </cell>
          <cell r="H64" t="str">
            <v>N/A</v>
          </cell>
          <cell r="I64" t="str">
            <v>N/A</v>
          </cell>
          <cell r="J64" t="e">
            <v>#N/A</v>
          </cell>
          <cell r="K64" t="e">
            <v>#N/A</v>
          </cell>
          <cell r="L64" t="e">
            <v>#N/A</v>
          </cell>
          <cell r="M64">
            <v>0</v>
          </cell>
          <cell r="N64">
            <v>36969</v>
          </cell>
          <cell r="O64">
            <v>36969</v>
          </cell>
          <cell r="P64">
            <v>36969</v>
          </cell>
          <cell r="Q64">
            <v>196867</v>
          </cell>
          <cell r="R64">
            <v>2076</v>
          </cell>
          <cell r="S64">
            <v>865</v>
          </cell>
          <cell r="T64">
            <v>17.100000000000001</v>
          </cell>
          <cell r="U64">
            <v>147.91500000000002</v>
          </cell>
          <cell r="V64">
            <v>1012.915</v>
          </cell>
          <cell r="W64">
            <v>0</v>
          </cell>
          <cell r="X64">
            <v>0</v>
          </cell>
          <cell r="Z64">
            <v>37147</v>
          </cell>
        </row>
        <row r="65">
          <cell r="G65">
            <v>1</v>
          </cell>
          <cell r="H65">
            <v>36982</v>
          </cell>
          <cell r="I65">
            <v>37134</v>
          </cell>
          <cell r="J65">
            <v>0</v>
          </cell>
          <cell r="K65">
            <v>152</v>
          </cell>
          <cell r="L65">
            <v>152</v>
          </cell>
          <cell r="M65">
            <v>1</v>
          </cell>
          <cell r="N65">
            <v>36969</v>
          </cell>
          <cell r="O65">
            <v>36969</v>
          </cell>
          <cell r="P65">
            <v>36969</v>
          </cell>
          <cell r="Q65">
            <v>196866</v>
          </cell>
          <cell r="R65">
            <v>286.81578947368416</v>
          </cell>
          <cell r="S65">
            <v>119.50657894736841</v>
          </cell>
          <cell r="T65">
            <v>17.100000000000001</v>
          </cell>
          <cell r="U65">
            <v>20.435624999999998</v>
          </cell>
          <cell r="V65">
            <v>139.9422039473684</v>
          </cell>
          <cell r="W65">
            <v>1012.915</v>
          </cell>
          <cell r="X65">
            <v>0</v>
          </cell>
          <cell r="Z65">
            <v>37147</v>
          </cell>
        </row>
        <row r="66">
          <cell r="G66">
            <v>1</v>
          </cell>
          <cell r="H66">
            <v>36982</v>
          </cell>
          <cell r="I66">
            <v>37134</v>
          </cell>
          <cell r="J66">
            <v>0</v>
          </cell>
          <cell r="K66">
            <v>152</v>
          </cell>
          <cell r="L66">
            <v>152</v>
          </cell>
          <cell r="M66">
            <v>1</v>
          </cell>
          <cell r="N66">
            <v>36969</v>
          </cell>
          <cell r="O66">
            <v>36969</v>
          </cell>
          <cell r="P66">
            <v>36969</v>
          </cell>
          <cell r="Q66">
            <v>196865</v>
          </cell>
          <cell r="R66">
            <v>2076</v>
          </cell>
          <cell r="S66">
            <v>865</v>
          </cell>
          <cell r="T66">
            <v>17.100000000000001</v>
          </cell>
          <cell r="U66">
            <v>147.91500000000002</v>
          </cell>
          <cell r="V66">
            <v>1012.915</v>
          </cell>
          <cell r="W66">
            <v>1012.915</v>
          </cell>
          <cell r="X66">
            <v>0</v>
          </cell>
          <cell r="Z66">
            <v>37147</v>
          </cell>
        </row>
        <row r="67">
          <cell r="G67">
            <v>0.4</v>
          </cell>
          <cell r="H67">
            <v>36982</v>
          </cell>
          <cell r="I67">
            <v>37003</v>
          </cell>
          <cell r="J67">
            <v>0</v>
          </cell>
          <cell r="K67">
            <v>21</v>
          </cell>
          <cell r="L67">
            <v>21</v>
          </cell>
          <cell r="M67">
            <v>0.13815789473684209</v>
          </cell>
          <cell r="N67">
            <v>36969</v>
          </cell>
          <cell r="O67">
            <v>36969</v>
          </cell>
          <cell r="P67">
            <v>36969</v>
          </cell>
          <cell r="Q67">
            <v>196864</v>
          </cell>
          <cell r="R67">
            <v>830.4</v>
          </cell>
          <cell r="S67">
            <v>346</v>
          </cell>
          <cell r="T67">
            <v>17.100000000000001</v>
          </cell>
          <cell r="U67">
            <v>59.166000000000004</v>
          </cell>
          <cell r="V67">
            <v>405.166</v>
          </cell>
          <cell r="W67">
            <v>1012.915</v>
          </cell>
          <cell r="X67">
            <v>-872.97279605263157</v>
          </cell>
          <cell r="Z67">
            <v>37147</v>
          </cell>
        </row>
        <row r="68">
          <cell r="G68">
            <v>1</v>
          </cell>
          <cell r="H68">
            <v>36982</v>
          </cell>
          <cell r="I68">
            <v>37134</v>
          </cell>
          <cell r="J68">
            <v>0</v>
          </cell>
          <cell r="K68">
            <v>152</v>
          </cell>
          <cell r="L68">
            <v>152</v>
          </cell>
          <cell r="M68">
            <v>1</v>
          </cell>
          <cell r="N68">
            <v>36969</v>
          </cell>
          <cell r="O68">
            <v>36969</v>
          </cell>
          <cell r="P68">
            <v>36969</v>
          </cell>
          <cell r="Q68">
            <v>196863</v>
          </cell>
          <cell r="R68">
            <v>2076</v>
          </cell>
          <cell r="S68">
            <v>865</v>
          </cell>
          <cell r="T68">
            <v>17.100000000000001</v>
          </cell>
          <cell r="U68">
            <v>147.91500000000002</v>
          </cell>
          <cell r="V68">
            <v>1012.915</v>
          </cell>
          <cell r="W68">
            <v>1012.915</v>
          </cell>
          <cell r="X68">
            <v>0</v>
          </cell>
          <cell r="Z68">
            <v>37147</v>
          </cell>
        </row>
        <row r="69">
          <cell r="G69">
            <v>1</v>
          </cell>
          <cell r="H69">
            <v>36982</v>
          </cell>
          <cell r="I69">
            <v>37134</v>
          </cell>
          <cell r="J69">
            <v>0</v>
          </cell>
          <cell r="K69">
            <v>152</v>
          </cell>
          <cell r="L69">
            <v>152</v>
          </cell>
          <cell r="M69">
            <v>0.39999999999999997</v>
          </cell>
          <cell r="N69">
            <v>36969</v>
          </cell>
          <cell r="O69">
            <v>36969</v>
          </cell>
          <cell r="P69">
            <v>36969</v>
          </cell>
          <cell r="Q69">
            <v>196862</v>
          </cell>
          <cell r="R69">
            <v>2076</v>
          </cell>
          <cell r="S69">
            <v>865</v>
          </cell>
          <cell r="T69">
            <v>17.100000000000001</v>
          </cell>
          <cell r="U69">
            <v>147.91500000000002</v>
          </cell>
          <cell r="V69">
            <v>1012.915</v>
          </cell>
          <cell r="W69">
            <v>405.166</v>
          </cell>
          <cell r="X69">
            <v>0</v>
          </cell>
          <cell r="Z69">
            <v>37147</v>
          </cell>
        </row>
        <row r="70">
          <cell r="G70">
            <v>1</v>
          </cell>
          <cell r="H70">
            <v>36982</v>
          </cell>
          <cell r="I70">
            <v>37134</v>
          </cell>
          <cell r="J70">
            <v>0</v>
          </cell>
          <cell r="K70">
            <v>152</v>
          </cell>
          <cell r="L70">
            <v>152</v>
          </cell>
          <cell r="M70">
            <v>1</v>
          </cell>
          <cell r="N70">
            <v>36969</v>
          </cell>
          <cell r="O70">
            <v>36969</v>
          </cell>
          <cell r="P70">
            <v>36969</v>
          </cell>
          <cell r="Q70">
            <v>196861</v>
          </cell>
          <cell r="R70">
            <v>2076</v>
          </cell>
          <cell r="S70">
            <v>865</v>
          </cell>
          <cell r="T70">
            <v>17.100000000000001</v>
          </cell>
          <cell r="U70">
            <v>147.91500000000002</v>
          </cell>
          <cell r="V70">
            <v>1012.915</v>
          </cell>
          <cell r="W70">
            <v>1012.915</v>
          </cell>
          <cell r="X70">
            <v>0</v>
          </cell>
          <cell r="Z70">
            <v>37147</v>
          </cell>
        </row>
        <row r="71">
          <cell r="G71">
            <v>1</v>
          </cell>
          <cell r="H71">
            <v>36982</v>
          </cell>
          <cell r="I71">
            <v>37134</v>
          </cell>
          <cell r="J71">
            <v>0</v>
          </cell>
          <cell r="K71">
            <v>152</v>
          </cell>
          <cell r="L71">
            <v>152</v>
          </cell>
          <cell r="M71">
            <v>1</v>
          </cell>
          <cell r="N71">
            <v>36969</v>
          </cell>
          <cell r="O71">
            <v>36969</v>
          </cell>
          <cell r="P71">
            <v>36969</v>
          </cell>
          <cell r="Q71">
            <v>196860</v>
          </cell>
          <cell r="R71">
            <v>2076</v>
          </cell>
          <cell r="S71">
            <v>865</v>
          </cell>
          <cell r="T71">
            <v>17.100000000000001</v>
          </cell>
          <cell r="U71">
            <v>147.91500000000002</v>
          </cell>
          <cell r="V71">
            <v>1012.915</v>
          </cell>
          <cell r="W71">
            <v>1012.915</v>
          </cell>
          <cell r="X71">
            <v>0</v>
          </cell>
          <cell r="Z71">
            <v>37147</v>
          </cell>
        </row>
        <row r="72">
          <cell r="G72">
            <v>1</v>
          </cell>
          <cell r="H72">
            <v>36982</v>
          </cell>
          <cell r="I72">
            <v>37134</v>
          </cell>
          <cell r="J72">
            <v>0</v>
          </cell>
          <cell r="K72">
            <v>152</v>
          </cell>
          <cell r="L72">
            <v>152</v>
          </cell>
          <cell r="M72">
            <v>1</v>
          </cell>
          <cell r="N72">
            <v>36969</v>
          </cell>
          <cell r="O72">
            <v>36969</v>
          </cell>
          <cell r="P72">
            <v>36969</v>
          </cell>
          <cell r="Q72">
            <v>196859</v>
          </cell>
          <cell r="R72">
            <v>2076</v>
          </cell>
          <cell r="S72">
            <v>865</v>
          </cell>
          <cell r="T72">
            <v>17.100000000000001</v>
          </cell>
          <cell r="U72">
            <v>147.91500000000002</v>
          </cell>
          <cell r="V72">
            <v>1012.915</v>
          </cell>
          <cell r="W72">
            <v>1012.915</v>
          </cell>
          <cell r="X72">
            <v>0</v>
          </cell>
          <cell r="Z72">
            <v>37147</v>
          </cell>
        </row>
        <row r="73">
          <cell r="G73">
            <v>1</v>
          </cell>
          <cell r="H73">
            <v>36982</v>
          </cell>
          <cell r="I73">
            <v>37134</v>
          </cell>
          <cell r="J73">
            <v>0</v>
          </cell>
          <cell r="K73">
            <v>152</v>
          </cell>
          <cell r="L73">
            <v>152</v>
          </cell>
          <cell r="M73">
            <v>1</v>
          </cell>
          <cell r="N73">
            <v>36969</v>
          </cell>
          <cell r="O73">
            <v>36969</v>
          </cell>
          <cell r="P73">
            <v>36969</v>
          </cell>
          <cell r="Q73">
            <v>196858</v>
          </cell>
          <cell r="R73">
            <v>2076</v>
          </cell>
          <cell r="S73">
            <v>865</v>
          </cell>
          <cell r="T73">
            <v>17.100000000000001</v>
          </cell>
          <cell r="U73">
            <v>147.91500000000002</v>
          </cell>
          <cell r="V73">
            <v>1012.915</v>
          </cell>
          <cell r="W73">
            <v>1012.915</v>
          </cell>
          <cell r="X73">
            <v>0</v>
          </cell>
          <cell r="Z73">
            <v>37147</v>
          </cell>
        </row>
        <row r="74">
          <cell r="G74">
            <v>1</v>
          </cell>
          <cell r="H74">
            <v>36982</v>
          </cell>
          <cell r="I74">
            <v>37134</v>
          </cell>
          <cell r="J74">
            <v>0</v>
          </cell>
          <cell r="K74">
            <v>152</v>
          </cell>
          <cell r="L74">
            <v>152</v>
          </cell>
          <cell r="M74">
            <v>1</v>
          </cell>
          <cell r="N74">
            <v>36969</v>
          </cell>
          <cell r="O74">
            <v>36969</v>
          </cell>
          <cell r="P74">
            <v>36969</v>
          </cell>
          <cell r="Q74">
            <v>196857</v>
          </cell>
          <cell r="R74">
            <v>2076</v>
          </cell>
          <cell r="S74">
            <v>865</v>
          </cell>
          <cell r="T74">
            <v>17.100000000000001</v>
          </cell>
          <cell r="U74">
            <v>147.91500000000002</v>
          </cell>
          <cell r="V74">
            <v>1012.915</v>
          </cell>
          <cell r="W74">
            <v>1012.915</v>
          </cell>
          <cell r="X74">
            <v>0</v>
          </cell>
          <cell r="Z74">
            <v>37147</v>
          </cell>
        </row>
        <row r="75">
          <cell r="G75">
            <v>1</v>
          </cell>
          <cell r="H75">
            <v>36982</v>
          </cell>
          <cell r="I75">
            <v>37134</v>
          </cell>
          <cell r="J75">
            <v>0</v>
          </cell>
          <cell r="K75">
            <v>152</v>
          </cell>
          <cell r="L75">
            <v>152</v>
          </cell>
          <cell r="M75">
            <v>1</v>
          </cell>
          <cell r="N75">
            <v>36969</v>
          </cell>
          <cell r="O75">
            <v>36969</v>
          </cell>
          <cell r="P75">
            <v>36969</v>
          </cell>
          <cell r="Q75">
            <v>196856</v>
          </cell>
          <cell r="R75">
            <v>2076</v>
          </cell>
          <cell r="S75">
            <v>865</v>
          </cell>
          <cell r="T75">
            <v>17.100000000000001</v>
          </cell>
          <cell r="U75">
            <v>147.91500000000002</v>
          </cell>
          <cell r="V75">
            <v>1012.915</v>
          </cell>
          <cell r="W75">
            <v>1012.915</v>
          </cell>
          <cell r="X75">
            <v>0</v>
          </cell>
          <cell r="Z75">
            <v>37147</v>
          </cell>
        </row>
        <row r="76">
          <cell r="G76">
            <v>1</v>
          </cell>
          <cell r="H76">
            <v>36982</v>
          </cell>
          <cell r="I76">
            <v>37134</v>
          </cell>
          <cell r="J76">
            <v>0</v>
          </cell>
          <cell r="K76">
            <v>152</v>
          </cell>
          <cell r="L76">
            <v>152</v>
          </cell>
          <cell r="M76">
            <v>1</v>
          </cell>
          <cell r="N76">
            <v>36969</v>
          </cell>
          <cell r="O76">
            <v>36969</v>
          </cell>
          <cell r="P76">
            <v>36969</v>
          </cell>
          <cell r="Q76">
            <v>196855</v>
          </cell>
          <cell r="R76">
            <v>2076</v>
          </cell>
          <cell r="S76">
            <v>865</v>
          </cell>
          <cell r="T76">
            <v>17.100000000000001</v>
          </cell>
          <cell r="U76">
            <v>147.91500000000002</v>
          </cell>
          <cell r="V76">
            <v>1012.915</v>
          </cell>
          <cell r="W76">
            <v>1012.915</v>
          </cell>
          <cell r="X76">
            <v>0</v>
          </cell>
          <cell r="Z76">
            <v>37147</v>
          </cell>
        </row>
        <row r="77">
          <cell r="G77">
            <v>1</v>
          </cell>
          <cell r="H77">
            <v>36982</v>
          </cell>
          <cell r="I77">
            <v>37134</v>
          </cell>
          <cell r="J77">
            <v>0</v>
          </cell>
          <cell r="K77">
            <v>152</v>
          </cell>
          <cell r="L77">
            <v>152</v>
          </cell>
          <cell r="M77">
            <v>1</v>
          </cell>
          <cell r="N77">
            <v>36969</v>
          </cell>
          <cell r="O77">
            <v>36969</v>
          </cell>
          <cell r="P77">
            <v>36969</v>
          </cell>
          <cell r="Q77">
            <v>196854</v>
          </cell>
          <cell r="R77">
            <v>2076</v>
          </cell>
          <cell r="S77">
            <v>865</v>
          </cell>
          <cell r="T77">
            <v>17.100000000000001</v>
          </cell>
          <cell r="U77">
            <v>147.91500000000002</v>
          </cell>
          <cell r="V77">
            <v>1012.915</v>
          </cell>
          <cell r="W77">
            <v>1012.915</v>
          </cell>
          <cell r="X77">
            <v>0</v>
          </cell>
          <cell r="Z77">
            <v>37147</v>
          </cell>
        </row>
        <row r="78">
          <cell r="G78">
            <v>1</v>
          </cell>
          <cell r="H78">
            <v>36982</v>
          </cell>
          <cell r="I78">
            <v>37134</v>
          </cell>
          <cell r="J78">
            <v>0</v>
          </cell>
          <cell r="K78">
            <v>152</v>
          </cell>
          <cell r="L78">
            <v>152</v>
          </cell>
          <cell r="M78">
            <v>1</v>
          </cell>
          <cell r="N78">
            <v>36969</v>
          </cell>
          <cell r="O78">
            <v>36969</v>
          </cell>
          <cell r="P78">
            <v>36969</v>
          </cell>
          <cell r="Q78">
            <v>196853</v>
          </cell>
          <cell r="R78">
            <v>2076</v>
          </cell>
          <cell r="S78">
            <v>865</v>
          </cell>
          <cell r="T78">
            <v>17.100000000000001</v>
          </cell>
          <cell r="U78">
            <v>147.91500000000002</v>
          </cell>
          <cell r="V78">
            <v>1012.915</v>
          </cell>
          <cell r="W78">
            <v>1012.915</v>
          </cell>
          <cell r="X78">
            <v>0</v>
          </cell>
          <cell r="Z78">
            <v>37147</v>
          </cell>
        </row>
        <row r="79">
          <cell r="G79">
            <v>1</v>
          </cell>
          <cell r="H79">
            <v>36982</v>
          </cell>
          <cell r="I79">
            <v>36982</v>
          </cell>
          <cell r="J79">
            <v>0</v>
          </cell>
          <cell r="K79">
            <v>0</v>
          </cell>
          <cell r="L79">
            <v>0</v>
          </cell>
          <cell r="M79">
            <v>0</v>
          </cell>
          <cell r="N79">
            <v>36969</v>
          </cell>
          <cell r="O79">
            <v>36969</v>
          </cell>
          <cell r="P79">
            <v>36969</v>
          </cell>
          <cell r="Q79">
            <v>196852</v>
          </cell>
          <cell r="R79">
            <v>2076</v>
          </cell>
          <cell r="S79">
            <v>865</v>
          </cell>
          <cell r="T79">
            <v>17.100000000000001</v>
          </cell>
          <cell r="U79">
            <v>147.91500000000002</v>
          </cell>
          <cell r="V79">
            <v>1012.915</v>
          </cell>
          <cell r="W79">
            <v>1012.915</v>
          </cell>
          <cell r="X79">
            <v>-1012.915</v>
          </cell>
          <cell r="Y79" t="str">
            <v>Due to late information 1/10/01</v>
          </cell>
          <cell r="Z79">
            <v>37147</v>
          </cell>
        </row>
        <row r="80">
          <cell r="G80">
            <v>1</v>
          </cell>
          <cell r="H80">
            <v>36982</v>
          </cell>
          <cell r="I80">
            <v>37134</v>
          </cell>
          <cell r="J80">
            <v>0</v>
          </cell>
          <cell r="K80">
            <v>152</v>
          </cell>
          <cell r="L80">
            <v>152</v>
          </cell>
          <cell r="M80">
            <v>1</v>
          </cell>
          <cell r="N80">
            <v>36969</v>
          </cell>
          <cell r="O80">
            <v>36969</v>
          </cell>
          <cell r="P80">
            <v>36969</v>
          </cell>
          <cell r="Q80">
            <v>196851</v>
          </cell>
          <cell r="R80">
            <v>2076</v>
          </cell>
          <cell r="S80">
            <v>865</v>
          </cell>
          <cell r="T80">
            <v>17.100000000000001</v>
          </cell>
          <cell r="U80">
            <v>147.91500000000002</v>
          </cell>
          <cell r="V80">
            <v>1012.915</v>
          </cell>
          <cell r="W80">
            <v>1012.915</v>
          </cell>
          <cell r="X80">
            <v>0</v>
          </cell>
          <cell r="Z80">
            <v>37147</v>
          </cell>
        </row>
        <row r="81">
          <cell r="G81">
            <v>1</v>
          </cell>
          <cell r="H81">
            <v>36982</v>
          </cell>
          <cell r="I81">
            <v>37134</v>
          </cell>
          <cell r="J81">
            <v>0</v>
          </cell>
          <cell r="K81">
            <v>152</v>
          </cell>
          <cell r="L81">
            <v>152</v>
          </cell>
          <cell r="M81">
            <v>1</v>
          </cell>
          <cell r="N81">
            <v>36969</v>
          </cell>
          <cell r="O81">
            <v>36969</v>
          </cell>
          <cell r="P81">
            <v>36969</v>
          </cell>
          <cell r="Q81">
            <v>196850</v>
          </cell>
          <cell r="R81">
            <v>2076</v>
          </cell>
          <cell r="S81">
            <v>865</v>
          </cell>
          <cell r="T81">
            <v>17.100000000000001</v>
          </cell>
          <cell r="U81">
            <v>147.91500000000002</v>
          </cell>
          <cell r="V81">
            <v>1012.915</v>
          </cell>
          <cell r="W81">
            <v>1012.915</v>
          </cell>
          <cell r="X81">
            <v>0</v>
          </cell>
          <cell r="Z81">
            <v>37147</v>
          </cell>
        </row>
        <row r="82">
          <cell r="G82">
            <v>1</v>
          </cell>
          <cell r="H82">
            <v>36982</v>
          </cell>
          <cell r="I82">
            <v>37134</v>
          </cell>
          <cell r="J82">
            <v>0</v>
          </cell>
          <cell r="K82">
            <v>152</v>
          </cell>
          <cell r="L82">
            <v>152</v>
          </cell>
          <cell r="M82">
            <v>1</v>
          </cell>
          <cell r="N82">
            <v>36969</v>
          </cell>
          <cell r="O82">
            <v>36969</v>
          </cell>
          <cell r="P82">
            <v>36969</v>
          </cell>
          <cell r="Q82">
            <v>196849</v>
          </cell>
          <cell r="R82">
            <v>2076</v>
          </cell>
          <cell r="S82">
            <v>865</v>
          </cell>
          <cell r="T82">
            <v>17.100000000000001</v>
          </cell>
          <cell r="U82">
            <v>147.91500000000002</v>
          </cell>
          <cell r="V82">
            <v>1012.915</v>
          </cell>
          <cell r="W82">
            <v>1012.915</v>
          </cell>
          <cell r="X82">
            <v>0</v>
          </cell>
          <cell r="Z82">
            <v>37147</v>
          </cell>
        </row>
        <row r="83">
          <cell r="G83">
            <v>0</v>
          </cell>
          <cell r="H83">
            <v>36982</v>
          </cell>
          <cell r="I83">
            <v>37134</v>
          </cell>
          <cell r="J83">
            <v>0</v>
          </cell>
          <cell r="K83">
            <v>152</v>
          </cell>
          <cell r="L83">
            <v>152</v>
          </cell>
          <cell r="M83">
            <v>1</v>
          </cell>
          <cell r="N83">
            <v>36969</v>
          </cell>
          <cell r="O83">
            <v>36969</v>
          </cell>
          <cell r="P83">
            <v>36969</v>
          </cell>
          <cell r="Q83">
            <v>196848</v>
          </cell>
          <cell r="R83">
            <v>0</v>
          </cell>
          <cell r="S83">
            <v>0</v>
          </cell>
          <cell r="T83">
            <v>17.100000000000001</v>
          </cell>
          <cell r="U83">
            <v>0</v>
          </cell>
          <cell r="V83">
            <v>0</v>
          </cell>
          <cell r="W83">
            <v>1012.915</v>
          </cell>
          <cell r="X83">
            <v>0</v>
          </cell>
          <cell r="Z83">
            <v>37147</v>
          </cell>
        </row>
        <row r="84">
          <cell r="G84">
            <v>1</v>
          </cell>
          <cell r="H84">
            <v>36982</v>
          </cell>
          <cell r="I84">
            <v>37134</v>
          </cell>
          <cell r="J84">
            <v>0</v>
          </cell>
          <cell r="K84">
            <v>152</v>
          </cell>
          <cell r="L84">
            <v>152</v>
          </cell>
          <cell r="M84">
            <v>1</v>
          </cell>
          <cell r="N84">
            <v>36969</v>
          </cell>
          <cell r="O84">
            <v>36969</v>
          </cell>
          <cell r="P84">
            <v>36969</v>
          </cell>
          <cell r="Q84">
            <v>196847</v>
          </cell>
          <cell r="R84">
            <v>2076</v>
          </cell>
          <cell r="S84">
            <v>865</v>
          </cell>
          <cell r="T84">
            <v>17.100000000000001</v>
          </cell>
          <cell r="U84">
            <v>147.91500000000002</v>
          </cell>
          <cell r="V84">
            <v>1012.915</v>
          </cell>
          <cell r="W84">
            <v>1012.915</v>
          </cell>
          <cell r="X84">
            <v>0</v>
          </cell>
          <cell r="Y84" t="str">
            <v>left 31/08/01</v>
          </cell>
          <cell r="Z84">
            <v>37147</v>
          </cell>
        </row>
        <row r="85">
          <cell r="G85">
            <v>1</v>
          </cell>
          <cell r="H85" t="str">
            <v>N/A</v>
          </cell>
          <cell r="I85" t="str">
            <v>N/A</v>
          </cell>
          <cell r="J85" t="e">
            <v>#N/A</v>
          </cell>
          <cell r="K85" t="e">
            <v>#N/A</v>
          </cell>
          <cell r="L85" t="e">
            <v>#N/A</v>
          </cell>
          <cell r="M85">
            <v>0</v>
          </cell>
          <cell r="N85">
            <v>36969</v>
          </cell>
          <cell r="O85">
            <v>36969</v>
          </cell>
          <cell r="P85">
            <v>36969</v>
          </cell>
          <cell r="Q85">
            <v>196846</v>
          </cell>
          <cell r="R85">
            <v>2076</v>
          </cell>
          <cell r="S85">
            <v>865</v>
          </cell>
          <cell r="T85">
            <v>17.100000000000001</v>
          </cell>
          <cell r="U85">
            <v>147.91500000000002</v>
          </cell>
          <cell r="V85">
            <v>1012.915</v>
          </cell>
          <cell r="W85">
            <v>0</v>
          </cell>
          <cell r="X85">
            <v>0</v>
          </cell>
          <cell r="Z85">
            <v>37147</v>
          </cell>
        </row>
        <row r="86">
          <cell r="G86">
            <v>1</v>
          </cell>
          <cell r="H86">
            <v>36982</v>
          </cell>
          <cell r="I86">
            <v>37134</v>
          </cell>
          <cell r="J86">
            <v>0</v>
          </cell>
          <cell r="K86">
            <v>152</v>
          </cell>
          <cell r="L86">
            <v>152</v>
          </cell>
          <cell r="M86">
            <v>1</v>
          </cell>
          <cell r="N86">
            <v>36969</v>
          </cell>
          <cell r="O86">
            <v>36969</v>
          </cell>
          <cell r="P86">
            <v>36969</v>
          </cell>
          <cell r="Q86">
            <v>196845</v>
          </cell>
          <cell r="R86">
            <v>2076</v>
          </cell>
          <cell r="S86">
            <v>865</v>
          </cell>
          <cell r="T86">
            <v>17.100000000000001</v>
          </cell>
          <cell r="U86">
            <v>147.91500000000002</v>
          </cell>
          <cell r="V86">
            <v>1012.915</v>
          </cell>
          <cell r="W86">
            <v>1012.915</v>
          </cell>
          <cell r="X86">
            <v>0</v>
          </cell>
          <cell r="Z86">
            <v>37147</v>
          </cell>
        </row>
        <row r="87">
          <cell r="G87">
            <v>38.299999999999997</v>
          </cell>
          <cell r="H87">
            <v>36982</v>
          </cell>
          <cell r="I87">
            <v>37134</v>
          </cell>
          <cell r="J87">
            <v>0</v>
          </cell>
          <cell r="K87">
            <v>152</v>
          </cell>
          <cell r="L87">
            <v>152</v>
          </cell>
          <cell r="M87">
            <v>1</v>
          </cell>
          <cell r="N87">
            <v>36969</v>
          </cell>
          <cell r="O87">
            <v>36969</v>
          </cell>
          <cell r="P87">
            <v>36969</v>
          </cell>
          <cell r="Q87">
            <v>196844</v>
          </cell>
          <cell r="R87">
            <v>76055.35263157895</v>
          </cell>
          <cell r="S87">
            <v>31689.730263157893</v>
          </cell>
          <cell r="T87">
            <v>735.30000000000052</v>
          </cell>
          <cell r="U87">
            <v>5418.9438749999999</v>
          </cell>
          <cell r="V87">
            <v>37108.67413815792</v>
          </cell>
          <cell r="W87">
            <v>1012.915</v>
          </cell>
          <cell r="X87">
            <v>0</v>
          </cell>
          <cell r="Z87">
            <v>37147</v>
          </cell>
        </row>
        <row r="88">
          <cell r="G88">
            <v>1</v>
          </cell>
          <cell r="H88">
            <v>36982</v>
          </cell>
          <cell r="I88">
            <v>37134</v>
          </cell>
          <cell r="J88">
            <v>0</v>
          </cell>
          <cell r="K88">
            <v>152</v>
          </cell>
          <cell r="L88">
            <v>152</v>
          </cell>
          <cell r="M88">
            <v>1</v>
          </cell>
          <cell r="N88">
            <v>36969</v>
          </cell>
          <cell r="O88">
            <v>36969</v>
          </cell>
          <cell r="P88">
            <v>36969</v>
          </cell>
          <cell r="Q88">
            <v>196843</v>
          </cell>
          <cell r="R88">
            <v>2076</v>
          </cell>
          <cell r="S88">
            <v>865</v>
          </cell>
          <cell r="T88">
            <v>17.100000000000001</v>
          </cell>
          <cell r="U88">
            <v>147.91500000000002</v>
          </cell>
          <cell r="V88">
            <v>1012.915</v>
          </cell>
          <cell r="W88">
            <v>1012.915</v>
          </cell>
          <cell r="X88">
            <v>0</v>
          </cell>
          <cell r="Y88" t="str">
            <v>left 31/08/01</v>
          </cell>
          <cell r="Z88">
            <v>37147</v>
          </cell>
        </row>
        <row r="89">
          <cell r="F89">
            <v>6</v>
          </cell>
          <cell r="G89">
            <v>0.6</v>
          </cell>
          <cell r="M89">
            <v>35.635526315789477</v>
          </cell>
          <cell r="R89">
            <v>1245.5999999999999</v>
          </cell>
          <cell r="S89">
            <v>519</v>
          </cell>
          <cell r="T89">
            <v>17.100000000000001</v>
          </cell>
          <cell r="U89">
            <v>88.749000000000009</v>
          </cell>
          <cell r="V89">
            <v>607.74900000000002</v>
          </cell>
          <cell r="W89">
            <v>40820.474500000026</v>
          </cell>
          <cell r="X89">
            <v>-4724.7153618421053</v>
          </cell>
          <cell r="Z89">
            <v>37147</v>
          </cell>
        </row>
        <row r="90">
          <cell r="G90">
            <v>1</v>
          </cell>
          <cell r="R90">
            <v>2076</v>
          </cell>
          <cell r="S90">
            <v>865</v>
          </cell>
          <cell r="T90">
            <v>17.100000000000001</v>
          </cell>
          <cell r="U90">
            <v>147.91500000000002</v>
          </cell>
          <cell r="V90">
            <v>1012.915</v>
          </cell>
        </row>
        <row r="91">
          <cell r="G91">
            <v>1.6</v>
          </cell>
          <cell r="H91">
            <v>36982</v>
          </cell>
          <cell r="I91">
            <v>37134</v>
          </cell>
          <cell r="J91">
            <v>0</v>
          </cell>
          <cell r="K91">
            <v>152</v>
          </cell>
          <cell r="L91">
            <v>152</v>
          </cell>
          <cell r="M91">
            <v>0.6</v>
          </cell>
          <cell r="N91">
            <v>36952</v>
          </cell>
          <cell r="O91">
            <v>36956</v>
          </cell>
          <cell r="P91">
            <v>36956</v>
          </cell>
          <cell r="Q91">
            <v>197685</v>
          </cell>
          <cell r="R91">
            <v>3321.6</v>
          </cell>
          <cell r="S91">
            <v>1384</v>
          </cell>
          <cell r="T91">
            <v>34.200000000000003</v>
          </cell>
          <cell r="U91">
            <v>236.66400000000004</v>
          </cell>
          <cell r="V91">
            <v>1620.664</v>
          </cell>
          <cell r="W91">
            <v>607.74900000000002</v>
          </cell>
          <cell r="X91">
            <v>0</v>
          </cell>
          <cell r="Y91" t="str">
            <v>leave date as 31/08/01</v>
          </cell>
          <cell r="Z91">
            <v>37141</v>
          </cell>
        </row>
        <row r="92">
          <cell r="G92">
            <v>1</v>
          </cell>
          <cell r="H92">
            <v>36982</v>
          </cell>
          <cell r="I92">
            <v>37134</v>
          </cell>
          <cell r="J92">
            <v>0</v>
          </cell>
          <cell r="K92">
            <v>152</v>
          </cell>
          <cell r="L92">
            <v>152</v>
          </cell>
          <cell r="M92">
            <v>1</v>
          </cell>
          <cell r="N92">
            <v>36952</v>
          </cell>
          <cell r="O92">
            <v>36956</v>
          </cell>
          <cell r="P92">
            <v>36956</v>
          </cell>
          <cell r="Q92">
            <v>196784</v>
          </cell>
          <cell r="R92">
            <v>2076</v>
          </cell>
          <cell r="S92">
            <v>865</v>
          </cell>
          <cell r="T92">
            <v>17.100000000000001</v>
          </cell>
          <cell r="U92">
            <v>147.91500000000002</v>
          </cell>
          <cell r="V92">
            <v>1012.915</v>
          </cell>
          <cell r="W92">
            <v>1012.915</v>
          </cell>
          <cell r="X92">
            <v>0</v>
          </cell>
          <cell r="Z92">
            <v>37141</v>
          </cell>
        </row>
        <row r="93">
          <cell r="F93">
            <v>7</v>
          </cell>
          <cell r="G93">
            <v>1</v>
          </cell>
          <cell r="M93">
            <v>1.6</v>
          </cell>
          <cell r="R93">
            <v>2076</v>
          </cell>
          <cell r="S93">
            <v>865</v>
          </cell>
          <cell r="T93">
            <v>17.100000000000001</v>
          </cell>
          <cell r="U93">
            <v>147.91500000000002</v>
          </cell>
          <cell r="V93">
            <v>1012.915</v>
          </cell>
          <cell r="W93">
            <v>1620.664</v>
          </cell>
          <cell r="X93">
            <v>0</v>
          </cell>
          <cell r="Z93">
            <v>37141</v>
          </cell>
        </row>
        <row r="94">
          <cell r="G94">
            <v>1</v>
          </cell>
          <cell r="R94">
            <v>2076</v>
          </cell>
          <cell r="S94">
            <v>865</v>
          </cell>
          <cell r="T94">
            <v>17.100000000000001</v>
          </cell>
          <cell r="U94">
            <v>147.91500000000002</v>
          </cell>
          <cell r="V94">
            <v>1012.915</v>
          </cell>
        </row>
        <row r="95">
          <cell r="G95">
            <v>1</v>
          </cell>
          <cell r="H95">
            <v>36982</v>
          </cell>
          <cell r="I95">
            <v>37134</v>
          </cell>
          <cell r="J95">
            <v>0</v>
          </cell>
          <cell r="K95">
            <v>152</v>
          </cell>
          <cell r="L95">
            <v>152</v>
          </cell>
          <cell r="M95">
            <v>1</v>
          </cell>
          <cell r="N95">
            <v>36963</v>
          </cell>
          <cell r="O95">
            <v>36963</v>
          </cell>
          <cell r="P95">
            <v>36963</v>
          </cell>
          <cell r="Q95">
            <v>196842</v>
          </cell>
          <cell r="R95">
            <v>2076</v>
          </cell>
          <cell r="S95">
            <v>865</v>
          </cell>
          <cell r="T95">
            <v>17.100000000000001</v>
          </cell>
          <cell r="U95">
            <v>147.91500000000002</v>
          </cell>
          <cell r="V95">
            <v>1012.915</v>
          </cell>
          <cell r="W95">
            <v>1012.915</v>
          </cell>
          <cell r="X95">
            <v>0</v>
          </cell>
          <cell r="Z95">
            <v>37147</v>
          </cell>
        </row>
        <row r="96">
          <cell r="G96">
            <v>1</v>
          </cell>
          <cell r="H96">
            <v>36982</v>
          </cell>
          <cell r="I96">
            <v>37134</v>
          </cell>
          <cell r="J96">
            <v>0</v>
          </cell>
          <cell r="K96">
            <v>152</v>
          </cell>
          <cell r="L96">
            <v>152</v>
          </cell>
          <cell r="M96">
            <v>1</v>
          </cell>
          <cell r="N96">
            <v>36963</v>
          </cell>
          <cell r="O96">
            <v>36963</v>
          </cell>
          <cell r="P96">
            <v>36963</v>
          </cell>
          <cell r="Q96">
            <v>196841</v>
          </cell>
          <cell r="R96">
            <v>2076</v>
          </cell>
          <cell r="S96">
            <v>865</v>
          </cell>
          <cell r="T96">
            <v>17.100000000000001</v>
          </cell>
          <cell r="U96">
            <v>147.91500000000002</v>
          </cell>
          <cell r="V96">
            <v>1012.915</v>
          </cell>
          <cell r="W96">
            <v>1012.915</v>
          </cell>
          <cell r="X96">
            <v>0</v>
          </cell>
          <cell r="Z96">
            <v>37147</v>
          </cell>
        </row>
        <row r="97">
          <cell r="G97">
            <v>0</v>
          </cell>
          <cell r="H97">
            <v>36982</v>
          </cell>
          <cell r="I97">
            <v>37134</v>
          </cell>
          <cell r="J97">
            <v>0</v>
          </cell>
          <cell r="K97">
            <v>152</v>
          </cell>
          <cell r="L97">
            <v>152</v>
          </cell>
          <cell r="M97">
            <v>1</v>
          </cell>
          <cell r="N97">
            <v>36963</v>
          </cell>
          <cell r="O97">
            <v>36963</v>
          </cell>
          <cell r="P97">
            <v>36963</v>
          </cell>
          <cell r="Q97">
            <v>196840</v>
          </cell>
          <cell r="R97">
            <v>0</v>
          </cell>
          <cell r="S97">
            <v>0</v>
          </cell>
          <cell r="T97">
            <v>17.100000000000001</v>
          </cell>
          <cell r="U97">
            <v>0</v>
          </cell>
          <cell r="V97">
            <v>0</v>
          </cell>
          <cell r="W97">
            <v>1012.915</v>
          </cell>
          <cell r="X97">
            <v>0</v>
          </cell>
          <cell r="Z97">
            <v>37147</v>
          </cell>
        </row>
        <row r="98">
          <cell r="G98">
            <v>0.5</v>
          </cell>
          <cell r="H98">
            <v>36982</v>
          </cell>
          <cell r="I98">
            <v>37134</v>
          </cell>
          <cell r="J98">
            <v>0</v>
          </cell>
          <cell r="K98">
            <v>152</v>
          </cell>
          <cell r="L98">
            <v>152</v>
          </cell>
          <cell r="M98">
            <v>1</v>
          </cell>
          <cell r="N98">
            <v>36963</v>
          </cell>
          <cell r="O98">
            <v>36963</v>
          </cell>
          <cell r="P98">
            <v>36963</v>
          </cell>
          <cell r="Q98">
            <v>196839</v>
          </cell>
          <cell r="R98">
            <v>1038</v>
          </cell>
          <cell r="S98">
            <v>432.5</v>
          </cell>
          <cell r="T98">
            <v>17.100000000000001</v>
          </cell>
          <cell r="U98">
            <v>73.95750000000001</v>
          </cell>
          <cell r="V98">
            <v>506.45749999999998</v>
          </cell>
          <cell r="W98">
            <v>1012.915</v>
          </cell>
          <cell r="X98">
            <v>0</v>
          </cell>
          <cell r="Z98">
            <v>37147</v>
          </cell>
        </row>
        <row r="99">
          <cell r="G99">
            <v>1</v>
          </cell>
          <cell r="H99" t="str">
            <v>N/A</v>
          </cell>
          <cell r="I99" t="str">
            <v>N/A</v>
          </cell>
          <cell r="J99" t="str">
            <v>N/A</v>
          </cell>
          <cell r="K99" t="str">
            <v>N/A</v>
          </cell>
          <cell r="L99" t="str">
            <v>N/A</v>
          </cell>
          <cell r="M99">
            <v>0</v>
          </cell>
          <cell r="N99">
            <v>36963</v>
          </cell>
          <cell r="O99">
            <v>36963</v>
          </cell>
          <cell r="P99">
            <v>36963</v>
          </cell>
          <cell r="Q99">
            <v>196838</v>
          </cell>
          <cell r="R99">
            <v>2076</v>
          </cell>
          <cell r="S99">
            <v>865</v>
          </cell>
          <cell r="T99">
            <v>17.100000000000001</v>
          </cell>
          <cell r="U99">
            <v>147.91500000000002</v>
          </cell>
          <cell r="V99">
            <v>1012.915</v>
          </cell>
          <cell r="W99">
            <v>0</v>
          </cell>
          <cell r="X99">
            <v>0</v>
          </cell>
          <cell r="Z99">
            <v>37147</v>
          </cell>
        </row>
        <row r="100">
          <cell r="G100">
            <v>5.5</v>
          </cell>
          <cell r="H100">
            <v>36982</v>
          </cell>
          <cell r="I100">
            <v>37134</v>
          </cell>
          <cell r="J100">
            <v>0</v>
          </cell>
          <cell r="K100">
            <v>152</v>
          </cell>
          <cell r="L100">
            <v>152</v>
          </cell>
          <cell r="M100">
            <v>0.5</v>
          </cell>
          <cell r="N100">
            <v>36963</v>
          </cell>
          <cell r="O100">
            <v>36963</v>
          </cell>
          <cell r="P100">
            <v>36963</v>
          </cell>
          <cell r="Q100">
            <v>196837</v>
          </cell>
          <cell r="R100">
            <v>11418</v>
          </cell>
          <cell r="S100">
            <v>4757.5</v>
          </cell>
          <cell r="T100">
            <v>119.69999999999999</v>
          </cell>
          <cell r="U100">
            <v>813.53250000000003</v>
          </cell>
          <cell r="V100">
            <v>5571.0325000000003</v>
          </cell>
          <cell r="W100">
            <v>506.45749999999998</v>
          </cell>
          <cell r="X100">
            <v>0</v>
          </cell>
          <cell r="Z100">
            <v>37147</v>
          </cell>
        </row>
        <row r="101">
          <cell r="G101">
            <v>1</v>
          </cell>
          <cell r="H101">
            <v>36982</v>
          </cell>
          <cell r="I101">
            <v>37134</v>
          </cell>
          <cell r="J101">
            <v>0</v>
          </cell>
          <cell r="K101">
            <v>152</v>
          </cell>
          <cell r="L101">
            <v>152</v>
          </cell>
          <cell r="M101">
            <v>1</v>
          </cell>
          <cell r="N101">
            <v>36963</v>
          </cell>
          <cell r="O101">
            <v>36963</v>
          </cell>
          <cell r="P101">
            <v>36963</v>
          </cell>
          <cell r="Q101">
            <v>197036</v>
          </cell>
          <cell r="R101">
            <v>2076</v>
          </cell>
          <cell r="S101">
            <v>865</v>
          </cell>
          <cell r="T101">
            <v>17.100000000000001</v>
          </cell>
          <cell r="U101">
            <v>147.91500000000002</v>
          </cell>
          <cell r="V101">
            <v>1012.915</v>
          </cell>
          <cell r="W101">
            <v>1012.915</v>
          </cell>
          <cell r="X101">
            <v>0</v>
          </cell>
          <cell r="Z101">
            <v>37147</v>
          </cell>
        </row>
        <row r="102">
          <cell r="F102">
            <v>8</v>
          </cell>
          <cell r="G102">
            <v>0</v>
          </cell>
          <cell r="M102">
            <v>5.5</v>
          </cell>
          <cell r="R102">
            <v>0</v>
          </cell>
          <cell r="S102">
            <v>0</v>
          </cell>
          <cell r="T102">
            <v>17.100000000000001</v>
          </cell>
          <cell r="U102">
            <v>0</v>
          </cell>
          <cell r="V102">
            <v>0</v>
          </cell>
          <cell r="W102">
            <v>5571.0325000000003</v>
          </cell>
          <cell r="X102">
            <v>0</v>
          </cell>
          <cell r="Z102">
            <v>37147</v>
          </cell>
        </row>
        <row r="103">
          <cell r="R103">
            <v>0</v>
          </cell>
          <cell r="S103">
            <v>0</v>
          </cell>
          <cell r="T103">
            <v>17.100000000000001</v>
          </cell>
          <cell r="U103">
            <v>0</v>
          </cell>
          <cell r="V103">
            <v>0</v>
          </cell>
        </row>
        <row r="104">
          <cell r="G104">
            <v>0</v>
          </cell>
          <cell r="H104" t="str">
            <v>N/A</v>
          </cell>
          <cell r="I104" t="str">
            <v>N/A</v>
          </cell>
          <cell r="J104" t="str">
            <v>N/A</v>
          </cell>
          <cell r="K104" t="str">
            <v>N/A</v>
          </cell>
          <cell r="L104" t="str">
            <v>N/A</v>
          </cell>
          <cell r="M104">
            <v>0</v>
          </cell>
          <cell r="P104">
            <v>0</v>
          </cell>
          <cell r="R104">
            <v>0</v>
          </cell>
          <cell r="S104">
            <v>0</v>
          </cell>
          <cell r="T104">
            <v>17.100000000000001</v>
          </cell>
          <cell r="U104">
            <v>0</v>
          </cell>
          <cell r="V104">
            <v>0</v>
          </cell>
          <cell r="W104">
            <v>0</v>
          </cell>
          <cell r="X104">
            <v>0</v>
          </cell>
          <cell r="Z104">
            <v>37146</v>
          </cell>
        </row>
        <row r="105">
          <cell r="P105">
            <v>0</v>
          </cell>
          <cell r="R105">
            <v>0</v>
          </cell>
          <cell r="S105">
            <v>0</v>
          </cell>
          <cell r="T105">
            <v>17.100000000000001</v>
          </cell>
          <cell r="U105">
            <v>0</v>
          </cell>
          <cell r="V105">
            <v>0</v>
          </cell>
          <cell r="W105">
            <v>0</v>
          </cell>
          <cell r="X105">
            <v>0</v>
          </cell>
          <cell r="Z105">
            <v>37146</v>
          </cell>
        </row>
        <row r="106">
          <cell r="G106">
            <v>0</v>
          </cell>
          <cell r="P106">
            <v>0</v>
          </cell>
          <cell r="R106">
            <v>0</v>
          </cell>
          <cell r="S106">
            <v>0</v>
          </cell>
          <cell r="T106">
            <v>68.400000000000006</v>
          </cell>
          <cell r="U106">
            <v>0</v>
          </cell>
          <cell r="V106">
            <v>0</v>
          </cell>
          <cell r="W106">
            <v>0</v>
          </cell>
          <cell r="X106">
            <v>0</v>
          </cell>
          <cell r="Z106">
            <v>37146</v>
          </cell>
        </row>
        <row r="107">
          <cell r="P107">
            <v>0</v>
          </cell>
          <cell r="R107">
            <v>0</v>
          </cell>
          <cell r="S107">
            <v>0</v>
          </cell>
          <cell r="T107">
            <v>17.100000000000001</v>
          </cell>
          <cell r="U107">
            <v>0</v>
          </cell>
          <cell r="V107">
            <v>0</v>
          </cell>
          <cell r="W107">
            <v>0</v>
          </cell>
          <cell r="X107">
            <v>0</v>
          </cell>
          <cell r="Z107">
            <v>37146</v>
          </cell>
        </row>
        <row r="108">
          <cell r="F108">
            <v>9</v>
          </cell>
          <cell r="G108">
            <v>1</v>
          </cell>
          <cell r="M108">
            <v>0</v>
          </cell>
          <cell r="R108">
            <v>2076</v>
          </cell>
          <cell r="S108">
            <v>865</v>
          </cell>
          <cell r="T108">
            <v>17.100000000000001</v>
          </cell>
          <cell r="U108">
            <v>147.91500000000002</v>
          </cell>
          <cell r="V108">
            <v>1012.915</v>
          </cell>
          <cell r="W108">
            <v>0</v>
          </cell>
          <cell r="X108">
            <v>0</v>
          </cell>
          <cell r="Z108">
            <v>37146</v>
          </cell>
        </row>
        <row r="109">
          <cell r="G109">
            <v>1</v>
          </cell>
          <cell r="R109">
            <v>2076</v>
          </cell>
          <cell r="S109">
            <v>865</v>
          </cell>
          <cell r="T109">
            <v>17.100000000000001</v>
          </cell>
          <cell r="U109">
            <v>147.91500000000002</v>
          </cell>
          <cell r="V109">
            <v>1012.915</v>
          </cell>
        </row>
        <row r="110">
          <cell r="G110">
            <v>1</v>
          </cell>
          <cell r="H110">
            <v>36982</v>
          </cell>
          <cell r="I110">
            <v>37134</v>
          </cell>
          <cell r="J110">
            <v>0</v>
          </cell>
          <cell r="K110">
            <v>152</v>
          </cell>
          <cell r="L110">
            <v>152</v>
          </cell>
          <cell r="M110">
            <v>1</v>
          </cell>
          <cell r="N110">
            <v>36979</v>
          </cell>
          <cell r="O110">
            <v>36979</v>
          </cell>
          <cell r="P110">
            <v>36979</v>
          </cell>
          <cell r="Q110">
            <v>197069</v>
          </cell>
          <cell r="R110">
            <v>2076</v>
          </cell>
          <cell r="S110">
            <v>865</v>
          </cell>
          <cell r="T110">
            <v>17.100000000000001</v>
          </cell>
          <cell r="U110">
            <v>147.91500000000002</v>
          </cell>
          <cell r="V110">
            <v>1012.915</v>
          </cell>
          <cell r="W110">
            <v>1012.915</v>
          </cell>
          <cell r="X110">
            <v>0</v>
          </cell>
          <cell r="Z110">
            <v>37146</v>
          </cell>
        </row>
        <row r="111">
          <cell r="G111">
            <v>1</v>
          </cell>
          <cell r="H111">
            <v>36982</v>
          </cell>
          <cell r="I111">
            <v>37134</v>
          </cell>
          <cell r="J111">
            <v>0</v>
          </cell>
          <cell r="K111">
            <v>152</v>
          </cell>
          <cell r="L111">
            <v>152</v>
          </cell>
          <cell r="M111">
            <v>1</v>
          </cell>
          <cell r="N111">
            <v>36979</v>
          </cell>
          <cell r="O111">
            <v>36979</v>
          </cell>
          <cell r="P111">
            <v>36979</v>
          </cell>
          <cell r="Q111">
            <v>197068</v>
          </cell>
          <cell r="R111">
            <v>2076</v>
          </cell>
          <cell r="S111">
            <v>865</v>
          </cell>
          <cell r="T111">
            <v>17.100000000000001</v>
          </cell>
          <cell r="U111">
            <v>147.91500000000002</v>
          </cell>
          <cell r="V111">
            <v>1012.915</v>
          </cell>
          <cell r="W111">
            <v>1012.915</v>
          </cell>
          <cell r="X111">
            <v>0</v>
          </cell>
          <cell r="Z111">
            <v>37146</v>
          </cell>
        </row>
        <row r="112">
          <cell r="G112">
            <v>1</v>
          </cell>
          <cell r="H112">
            <v>36982</v>
          </cell>
          <cell r="I112">
            <v>37134</v>
          </cell>
          <cell r="J112">
            <v>0</v>
          </cell>
          <cell r="K112">
            <v>152</v>
          </cell>
          <cell r="L112">
            <v>152</v>
          </cell>
          <cell r="M112">
            <v>1</v>
          </cell>
          <cell r="N112">
            <v>36979</v>
          </cell>
          <cell r="O112">
            <v>36979</v>
          </cell>
          <cell r="P112">
            <v>36979</v>
          </cell>
          <cell r="Q112">
            <v>197118</v>
          </cell>
          <cell r="R112">
            <v>2076</v>
          </cell>
          <cell r="S112">
            <v>865</v>
          </cell>
          <cell r="T112">
            <v>17.100000000000001</v>
          </cell>
          <cell r="U112">
            <v>147.91500000000002</v>
          </cell>
          <cell r="V112">
            <v>1012.915</v>
          </cell>
          <cell r="W112">
            <v>1012.915</v>
          </cell>
          <cell r="X112">
            <v>0</v>
          </cell>
          <cell r="Z112">
            <v>37146</v>
          </cell>
        </row>
        <row r="113">
          <cell r="G113">
            <v>1</v>
          </cell>
          <cell r="H113">
            <v>36982</v>
          </cell>
          <cell r="I113">
            <v>37134</v>
          </cell>
          <cell r="J113">
            <v>0</v>
          </cell>
          <cell r="K113">
            <v>152</v>
          </cell>
          <cell r="L113">
            <v>152</v>
          </cell>
          <cell r="M113">
            <v>1</v>
          </cell>
          <cell r="N113">
            <v>36979</v>
          </cell>
          <cell r="O113">
            <v>36979</v>
          </cell>
          <cell r="P113">
            <v>36979</v>
          </cell>
          <cell r="Q113">
            <v>197119</v>
          </cell>
          <cell r="R113">
            <v>2076</v>
          </cell>
          <cell r="S113">
            <v>865</v>
          </cell>
          <cell r="T113">
            <v>17.100000000000001</v>
          </cell>
          <cell r="U113">
            <v>147.91500000000002</v>
          </cell>
          <cell r="V113">
            <v>1012.915</v>
          </cell>
          <cell r="W113">
            <v>1012.915</v>
          </cell>
          <cell r="X113">
            <v>0</v>
          </cell>
          <cell r="Z113">
            <v>37146</v>
          </cell>
        </row>
        <row r="114">
          <cell r="G114">
            <v>1</v>
          </cell>
          <cell r="H114">
            <v>36982</v>
          </cell>
          <cell r="I114">
            <v>37134</v>
          </cell>
          <cell r="J114">
            <v>0</v>
          </cell>
          <cell r="K114">
            <v>152</v>
          </cell>
          <cell r="L114">
            <v>152</v>
          </cell>
          <cell r="M114">
            <v>1</v>
          </cell>
          <cell r="N114">
            <v>36979</v>
          </cell>
          <cell r="O114">
            <v>36979</v>
          </cell>
          <cell r="P114">
            <v>36979</v>
          </cell>
          <cell r="Q114">
            <v>197120</v>
          </cell>
          <cell r="R114">
            <v>2076</v>
          </cell>
          <cell r="S114">
            <v>865</v>
          </cell>
          <cell r="T114">
            <v>17.100000000000001</v>
          </cell>
          <cell r="U114">
            <v>147.91500000000002</v>
          </cell>
          <cell r="V114">
            <v>1012.915</v>
          </cell>
          <cell r="W114">
            <v>1012.915</v>
          </cell>
          <cell r="X114">
            <v>0</v>
          </cell>
          <cell r="Z114">
            <v>37146</v>
          </cell>
        </row>
        <row r="115">
          <cell r="G115">
            <v>0.4</v>
          </cell>
          <cell r="H115">
            <v>36982</v>
          </cell>
          <cell r="I115">
            <v>37134</v>
          </cell>
          <cell r="J115">
            <v>0</v>
          </cell>
          <cell r="K115">
            <v>152</v>
          </cell>
          <cell r="L115">
            <v>152</v>
          </cell>
          <cell r="M115">
            <v>1</v>
          </cell>
          <cell r="N115">
            <v>36979</v>
          </cell>
          <cell r="O115">
            <v>36979</v>
          </cell>
          <cell r="P115">
            <v>36979</v>
          </cell>
          <cell r="Q115">
            <v>197121</v>
          </cell>
          <cell r="R115">
            <v>830.4</v>
          </cell>
          <cell r="S115">
            <v>346</v>
          </cell>
          <cell r="T115">
            <v>17.100000000000001</v>
          </cell>
          <cell r="U115">
            <v>59.166000000000004</v>
          </cell>
          <cell r="V115">
            <v>405.166</v>
          </cell>
          <cell r="W115">
            <v>1012.915</v>
          </cell>
          <cell r="X115">
            <v>0</v>
          </cell>
          <cell r="Z115">
            <v>37146</v>
          </cell>
        </row>
        <row r="116">
          <cell r="G116">
            <v>0.3</v>
          </cell>
          <cell r="H116">
            <v>36982</v>
          </cell>
          <cell r="I116">
            <v>37134</v>
          </cell>
          <cell r="J116">
            <v>0</v>
          </cell>
          <cell r="K116">
            <v>152</v>
          </cell>
          <cell r="L116">
            <v>152</v>
          </cell>
          <cell r="M116">
            <v>1</v>
          </cell>
          <cell r="N116">
            <v>36979</v>
          </cell>
          <cell r="O116">
            <v>36979</v>
          </cell>
          <cell r="P116">
            <v>36979</v>
          </cell>
          <cell r="Q116">
            <v>197122</v>
          </cell>
          <cell r="R116">
            <v>622.79999999999995</v>
          </cell>
          <cell r="S116">
            <v>259.5</v>
          </cell>
          <cell r="T116">
            <v>17.100000000000001</v>
          </cell>
          <cell r="U116">
            <v>44.374500000000005</v>
          </cell>
          <cell r="V116">
            <v>303.87450000000001</v>
          </cell>
          <cell r="W116">
            <v>1012.915</v>
          </cell>
          <cell r="X116">
            <v>0</v>
          </cell>
          <cell r="Z116">
            <v>37146</v>
          </cell>
        </row>
        <row r="117">
          <cell r="G117">
            <v>0.3</v>
          </cell>
          <cell r="H117">
            <v>36982</v>
          </cell>
          <cell r="I117">
            <v>37134</v>
          </cell>
          <cell r="J117">
            <v>0</v>
          </cell>
          <cell r="K117">
            <v>152</v>
          </cell>
          <cell r="L117">
            <v>152</v>
          </cell>
          <cell r="M117">
            <v>0.39999999999999997</v>
          </cell>
          <cell r="N117">
            <v>36979</v>
          </cell>
          <cell r="O117">
            <v>36979</v>
          </cell>
          <cell r="P117">
            <v>36979</v>
          </cell>
          <cell r="Q117">
            <v>197123</v>
          </cell>
          <cell r="R117">
            <v>622.79999999999995</v>
          </cell>
          <cell r="S117">
            <v>259.5</v>
          </cell>
          <cell r="T117">
            <v>17.100000000000001</v>
          </cell>
          <cell r="U117">
            <v>44.374500000000005</v>
          </cell>
          <cell r="V117">
            <v>303.87450000000001</v>
          </cell>
          <cell r="W117">
            <v>405.166</v>
          </cell>
          <cell r="X117">
            <v>0</v>
          </cell>
          <cell r="Z117">
            <v>37146</v>
          </cell>
        </row>
        <row r="118">
          <cell r="G118">
            <v>8</v>
          </cell>
          <cell r="H118">
            <v>36982</v>
          </cell>
          <cell r="I118">
            <v>37134</v>
          </cell>
          <cell r="J118">
            <v>0</v>
          </cell>
          <cell r="K118">
            <v>152</v>
          </cell>
          <cell r="L118">
            <v>152</v>
          </cell>
          <cell r="M118">
            <v>0.3</v>
          </cell>
          <cell r="N118">
            <v>36979</v>
          </cell>
          <cell r="O118">
            <v>36979</v>
          </cell>
          <cell r="P118">
            <v>36979</v>
          </cell>
          <cell r="Q118">
            <v>197124</v>
          </cell>
          <cell r="R118">
            <v>16608</v>
          </cell>
          <cell r="S118">
            <v>6920</v>
          </cell>
          <cell r="T118">
            <v>68.400000000000006</v>
          </cell>
          <cell r="U118">
            <v>1183.3199999999997</v>
          </cell>
          <cell r="V118">
            <v>8103.32</v>
          </cell>
          <cell r="W118">
            <v>303.87450000000001</v>
          </cell>
          <cell r="X118">
            <v>0</v>
          </cell>
          <cell r="Z118">
            <v>37146</v>
          </cell>
        </row>
        <row r="119">
          <cell r="G119">
            <v>0.3</v>
          </cell>
          <cell r="H119">
            <v>36982</v>
          </cell>
          <cell r="I119">
            <v>37134</v>
          </cell>
          <cell r="J119">
            <v>0</v>
          </cell>
          <cell r="K119">
            <v>152</v>
          </cell>
          <cell r="L119">
            <v>152</v>
          </cell>
          <cell r="M119">
            <v>0.3</v>
          </cell>
          <cell r="N119">
            <v>37041</v>
          </cell>
          <cell r="O119">
            <v>37041</v>
          </cell>
          <cell r="P119">
            <v>37041</v>
          </cell>
          <cell r="Q119">
            <v>196532</v>
          </cell>
          <cell r="R119">
            <v>622.79999999999995</v>
          </cell>
          <cell r="S119">
            <v>259.5</v>
          </cell>
          <cell r="T119">
            <v>17.100000000000001</v>
          </cell>
          <cell r="U119">
            <v>44.374500000000005</v>
          </cell>
          <cell r="V119">
            <v>303.87450000000001</v>
          </cell>
          <cell r="W119">
            <v>303.87450000000001</v>
          </cell>
          <cell r="X119">
            <v>0</v>
          </cell>
          <cell r="Z119">
            <v>37146</v>
          </cell>
        </row>
        <row r="120">
          <cell r="F120">
            <v>10</v>
          </cell>
          <cell r="G120">
            <v>0.5</v>
          </cell>
          <cell r="M120">
            <v>8</v>
          </cell>
          <cell r="R120">
            <v>1038</v>
          </cell>
          <cell r="S120">
            <v>432.5</v>
          </cell>
          <cell r="T120">
            <v>17.100000000000001</v>
          </cell>
          <cell r="U120">
            <v>73.95750000000001</v>
          </cell>
          <cell r="V120">
            <v>506.45749999999998</v>
          </cell>
          <cell r="W120">
            <v>8103.32</v>
          </cell>
          <cell r="X120">
            <v>0</v>
          </cell>
          <cell r="Z120">
            <v>37146</v>
          </cell>
        </row>
        <row r="121">
          <cell r="G121">
            <v>1</v>
          </cell>
          <cell r="R121">
            <v>2076</v>
          </cell>
          <cell r="S121">
            <v>865</v>
          </cell>
          <cell r="T121">
            <v>17.100000000000001</v>
          </cell>
          <cell r="U121">
            <v>147.91500000000002</v>
          </cell>
          <cell r="V121">
            <v>1012.915</v>
          </cell>
        </row>
        <row r="122">
          <cell r="G122">
            <v>0</v>
          </cell>
          <cell r="H122">
            <v>36982</v>
          </cell>
          <cell r="I122">
            <v>37134</v>
          </cell>
          <cell r="J122">
            <v>0</v>
          </cell>
          <cell r="K122">
            <v>152</v>
          </cell>
          <cell r="L122">
            <v>152</v>
          </cell>
          <cell r="M122">
            <v>0.5</v>
          </cell>
          <cell r="N122">
            <v>36976</v>
          </cell>
          <cell r="O122">
            <v>36976</v>
          </cell>
          <cell r="P122">
            <v>36976</v>
          </cell>
          <cell r="Q122">
            <v>197078</v>
          </cell>
          <cell r="R122">
            <v>0</v>
          </cell>
          <cell r="S122">
            <v>0</v>
          </cell>
          <cell r="T122">
            <v>17.100000000000001</v>
          </cell>
          <cell r="U122">
            <v>0</v>
          </cell>
          <cell r="V122">
            <v>0</v>
          </cell>
          <cell r="W122">
            <v>506.45749999999998</v>
          </cell>
          <cell r="X122">
            <v>0</v>
          </cell>
          <cell r="Z122">
            <v>37146</v>
          </cell>
        </row>
        <row r="123">
          <cell r="G123">
            <v>0.5</v>
          </cell>
          <cell r="H123">
            <v>36982</v>
          </cell>
          <cell r="I123">
            <v>37134</v>
          </cell>
          <cell r="J123">
            <v>0</v>
          </cell>
          <cell r="K123">
            <v>152</v>
          </cell>
          <cell r="L123">
            <v>152</v>
          </cell>
          <cell r="M123">
            <v>1</v>
          </cell>
          <cell r="N123">
            <v>36976</v>
          </cell>
          <cell r="O123">
            <v>36976</v>
          </cell>
          <cell r="P123">
            <v>36976</v>
          </cell>
          <cell r="Q123">
            <v>197077</v>
          </cell>
          <cell r="R123">
            <v>1038</v>
          </cell>
          <cell r="S123">
            <v>432.5</v>
          </cell>
          <cell r="T123">
            <v>17.100000000000001</v>
          </cell>
          <cell r="U123">
            <v>73.95750000000001</v>
          </cell>
          <cell r="V123">
            <v>506.45749999999998</v>
          </cell>
          <cell r="W123">
            <v>1012.915</v>
          </cell>
          <cell r="X123">
            <v>0</v>
          </cell>
          <cell r="Z123">
            <v>37146</v>
          </cell>
        </row>
        <row r="124">
          <cell r="G124">
            <v>2</v>
          </cell>
          <cell r="H124">
            <v>36982</v>
          </cell>
          <cell r="I124">
            <v>37134</v>
          </cell>
          <cell r="J124">
            <v>0</v>
          </cell>
          <cell r="K124">
            <v>152</v>
          </cell>
          <cell r="L124">
            <v>152</v>
          </cell>
          <cell r="M124">
            <v>0</v>
          </cell>
          <cell r="N124">
            <v>36976</v>
          </cell>
          <cell r="O124">
            <v>36976</v>
          </cell>
          <cell r="P124">
            <v>36976</v>
          </cell>
          <cell r="Q124">
            <v>197076</v>
          </cell>
          <cell r="R124">
            <v>4152</v>
          </cell>
          <cell r="S124">
            <v>1730</v>
          </cell>
          <cell r="T124">
            <v>68.400000000000006</v>
          </cell>
          <cell r="U124">
            <v>295.83000000000004</v>
          </cell>
          <cell r="V124">
            <v>2025.83</v>
          </cell>
          <cell r="W124">
            <v>1012.915</v>
          </cell>
          <cell r="X124">
            <v>-1012.915</v>
          </cell>
          <cell r="Y124" t="str">
            <v>T page paid centrally</v>
          </cell>
          <cell r="Z124">
            <v>37146</v>
          </cell>
        </row>
        <row r="125">
          <cell r="G125">
            <v>0.5</v>
          </cell>
          <cell r="H125">
            <v>36982</v>
          </cell>
          <cell r="I125">
            <v>37134</v>
          </cell>
          <cell r="J125">
            <v>0</v>
          </cell>
          <cell r="K125">
            <v>152</v>
          </cell>
          <cell r="L125">
            <v>152</v>
          </cell>
          <cell r="M125">
            <v>0.5</v>
          </cell>
          <cell r="N125">
            <v>36976</v>
          </cell>
          <cell r="O125">
            <v>36976</v>
          </cell>
          <cell r="P125">
            <v>36976</v>
          </cell>
          <cell r="Q125">
            <v>197075</v>
          </cell>
          <cell r="R125">
            <v>1038</v>
          </cell>
          <cell r="S125">
            <v>432.5</v>
          </cell>
          <cell r="T125">
            <v>17.100000000000001</v>
          </cell>
          <cell r="U125">
            <v>73.95750000000001</v>
          </cell>
          <cell r="V125">
            <v>506.45749999999998</v>
          </cell>
          <cell r="W125">
            <v>506.45749999999998</v>
          </cell>
          <cell r="X125">
            <v>0</v>
          </cell>
          <cell r="Z125">
            <v>37146</v>
          </cell>
        </row>
        <row r="126">
          <cell r="F126">
            <v>11</v>
          </cell>
          <cell r="G126">
            <v>0</v>
          </cell>
          <cell r="M126">
            <v>2</v>
          </cell>
          <cell r="R126">
            <v>0</v>
          </cell>
          <cell r="S126">
            <v>0</v>
          </cell>
          <cell r="T126">
            <v>17.100000000000001</v>
          </cell>
          <cell r="U126">
            <v>0</v>
          </cell>
          <cell r="V126">
            <v>0</v>
          </cell>
          <cell r="W126">
            <v>3038.7449999999999</v>
          </cell>
          <cell r="X126">
            <v>-1012.915</v>
          </cell>
          <cell r="Z126">
            <v>37146</v>
          </cell>
        </row>
        <row r="127">
          <cell r="R127">
            <v>0</v>
          </cell>
          <cell r="S127">
            <v>0</v>
          </cell>
          <cell r="T127">
            <v>17.100000000000001</v>
          </cell>
          <cell r="U127">
            <v>0</v>
          </cell>
          <cell r="V127">
            <v>0</v>
          </cell>
        </row>
        <row r="128">
          <cell r="G128">
            <v>0</v>
          </cell>
          <cell r="H128" t="str">
            <v>N/A</v>
          </cell>
          <cell r="I128" t="str">
            <v>N/A</v>
          </cell>
          <cell r="J128" t="e">
            <v>#N/A</v>
          </cell>
          <cell r="K128" t="e">
            <v>#N/A</v>
          </cell>
          <cell r="L128" t="e">
            <v>#N/A</v>
          </cell>
          <cell r="M128">
            <v>0</v>
          </cell>
          <cell r="P128">
            <v>0</v>
          </cell>
          <cell r="R128">
            <v>0</v>
          </cell>
          <cell r="S128">
            <v>0</v>
          </cell>
          <cell r="T128">
            <v>17.100000000000001</v>
          </cell>
          <cell r="U128">
            <v>0</v>
          </cell>
          <cell r="V128">
            <v>0</v>
          </cell>
          <cell r="W128">
            <v>0</v>
          </cell>
          <cell r="X128">
            <v>0</v>
          </cell>
        </row>
        <row r="129">
          <cell r="J129" t="e">
            <v>#N/A</v>
          </cell>
          <cell r="K129" t="e">
            <v>#N/A</v>
          </cell>
          <cell r="L129" t="e">
            <v>#N/A</v>
          </cell>
          <cell r="M129">
            <v>0</v>
          </cell>
          <cell r="P129">
            <v>0</v>
          </cell>
          <cell r="R129">
            <v>0</v>
          </cell>
          <cell r="S129">
            <v>0</v>
          </cell>
          <cell r="T129">
            <v>17.100000000000001</v>
          </cell>
          <cell r="U129">
            <v>0</v>
          </cell>
          <cell r="V129">
            <v>0</v>
          </cell>
          <cell r="W129">
            <v>0</v>
          </cell>
          <cell r="X129">
            <v>0</v>
          </cell>
        </row>
        <row r="130">
          <cell r="G130">
            <v>0</v>
          </cell>
          <cell r="J130" t="e">
            <v>#N/A</v>
          </cell>
          <cell r="K130" t="e">
            <v>#N/A</v>
          </cell>
          <cell r="L130" t="e">
            <v>#N/A</v>
          </cell>
          <cell r="M130">
            <v>0</v>
          </cell>
          <cell r="P130">
            <v>0</v>
          </cell>
          <cell r="R130">
            <v>0</v>
          </cell>
          <cell r="S130">
            <v>0</v>
          </cell>
          <cell r="T130">
            <v>68.400000000000006</v>
          </cell>
          <cell r="U130">
            <v>0</v>
          </cell>
          <cell r="V130">
            <v>0</v>
          </cell>
          <cell r="W130">
            <v>0</v>
          </cell>
          <cell r="X130">
            <v>0</v>
          </cell>
        </row>
        <row r="131">
          <cell r="J131" t="e">
            <v>#N/A</v>
          </cell>
          <cell r="K131" t="e">
            <v>#N/A</v>
          </cell>
          <cell r="L131" t="e">
            <v>#N/A</v>
          </cell>
          <cell r="M131">
            <v>0</v>
          </cell>
          <cell r="P131">
            <v>0</v>
          </cell>
          <cell r="R131">
            <v>0</v>
          </cell>
          <cell r="S131">
            <v>0</v>
          </cell>
          <cell r="T131">
            <v>17.100000000000001</v>
          </cell>
          <cell r="U131">
            <v>0</v>
          </cell>
          <cell r="V131">
            <v>0</v>
          </cell>
          <cell r="W131">
            <v>0</v>
          </cell>
          <cell r="X131">
            <v>0</v>
          </cell>
        </row>
        <row r="132">
          <cell r="F132">
            <v>12</v>
          </cell>
          <cell r="G132">
            <v>1</v>
          </cell>
          <cell r="M132">
            <v>0</v>
          </cell>
          <cell r="R132">
            <v>2076</v>
          </cell>
          <cell r="S132">
            <v>865</v>
          </cell>
          <cell r="T132">
            <v>17.100000000000001</v>
          </cell>
          <cell r="U132">
            <v>147.91500000000002</v>
          </cell>
          <cell r="V132">
            <v>1012.915</v>
          </cell>
          <cell r="W132">
            <v>0</v>
          </cell>
          <cell r="X132">
            <v>0</v>
          </cell>
        </row>
        <row r="133">
          <cell r="G133">
            <v>1</v>
          </cell>
          <cell r="R133">
            <v>2076</v>
          </cell>
          <cell r="S133">
            <v>865</v>
          </cell>
          <cell r="T133">
            <v>17.100000000000001</v>
          </cell>
          <cell r="U133">
            <v>147.91500000000002</v>
          </cell>
          <cell r="V133">
            <v>1012.915</v>
          </cell>
        </row>
        <row r="134">
          <cell r="G134">
            <v>1</v>
          </cell>
          <cell r="H134">
            <v>36982</v>
          </cell>
          <cell r="I134">
            <v>37134</v>
          </cell>
          <cell r="J134">
            <v>0</v>
          </cell>
          <cell r="K134">
            <v>152</v>
          </cell>
          <cell r="L134">
            <v>152</v>
          </cell>
          <cell r="M134">
            <v>1</v>
          </cell>
          <cell r="N134">
            <v>36951</v>
          </cell>
          <cell r="O134">
            <v>36956</v>
          </cell>
          <cell r="P134">
            <v>36956</v>
          </cell>
          <cell r="Q134">
            <v>196782</v>
          </cell>
          <cell r="R134">
            <v>2076</v>
          </cell>
          <cell r="S134">
            <v>865</v>
          </cell>
          <cell r="T134">
            <v>17.100000000000001</v>
          </cell>
          <cell r="U134">
            <v>147.91500000000002</v>
          </cell>
          <cell r="V134">
            <v>1012.915</v>
          </cell>
          <cell r="W134">
            <v>1012.915</v>
          </cell>
          <cell r="X134">
            <v>0</v>
          </cell>
          <cell r="Z134">
            <v>37147</v>
          </cell>
        </row>
        <row r="135">
          <cell r="G135">
            <v>1</v>
          </cell>
          <cell r="H135">
            <v>36982</v>
          </cell>
          <cell r="I135">
            <v>37134</v>
          </cell>
          <cell r="J135">
            <v>0</v>
          </cell>
          <cell r="K135">
            <v>152</v>
          </cell>
          <cell r="L135">
            <v>152</v>
          </cell>
          <cell r="M135">
            <v>1</v>
          </cell>
          <cell r="N135">
            <v>36951</v>
          </cell>
          <cell r="O135">
            <v>36956</v>
          </cell>
          <cell r="P135">
            <v>36956</v>
          </cell>
          <cell r="Q135">
            <v>196781</v>
          </cell>
          <cell r="R135">
            <v>2076</v>
          </cell>
          <cell r="S135">
            <v>865</v>
          </cell>
          <cell r="T135">
            <v>17.100000000000001</v>
          </cell>
          <cell r="U135">
            <v>147.91500000000002</v>
          </cell>
          <cell r="V135">
            <v>1012.915</v>
          </cell>
          <cell r="W135">
            <v>1012.915</v>
          </cell>
          <cell r="X135">
            <v>0</v>
          </cell>
          <cell r="Z135">
            <v>37147</v>
          </cell>
        </row>
        <row r="136">
          <cell r="G136">
            <v>1</v>
          </cell>
          <cell r="H136">
            <v>36982</v>
          </cell>
          <cell r="I136">
            <v>37134</v>
          </cell>
          <cell r="J136">
            <v>0</v>
          </cell>
          <cell r="K136">
            <v>152</v>
          </cell>
          <cell r="L136">
            <v>152</v>
          </cell>
          <cell r="M136">
            <v>1</v>
          </cell>
          <cell r="N136">
            <v>36951</v>
          </cell>
          <cell r="O136">
            <v>36956</v>
          </cell>
          <cell r="P136">
            <v>36956</v>
          </cell>
          <cell r="Q136">
            <v>196780</v>
          </cell>
          <cell r="R136">
            <v>2076</v>
          </cell>
          <cell r="S136">
            <v>865</v>
          </cell>
          <cell r="T136">
            <v>17.100000000000001</v>
          </cell>
          <cell r="U136">
            <v>147.91500000000002</v>
          </cell>
          <cell r="V136">
            <v>1012.915</v>
          </cell>
          <cell r="W136">
            <v>1012.915</v>
          </cell>
          <cell r="X136">
            <v>0</v>
          </cell>
          <cell r="Z136">
            <v>37147</v>
          </cell>
        </row>
        <row r="137">
          <cell r="G137">
            <v>1</v>
          </cell>
          <cell r="H137">
            <v>36982</v>
          </cell>
          <cell r="I137">
            <v>37134</v>
          </cell>
          <cell r="J137">
            <v>0</v>
          </cell>
          <cell r="K137">
            <v>152</v>
          </cell>
          <cell r="L137">
            <v>152</v>
          </cell>
          <cell r="M137">
            <v>1</v>
          </cell>
          <cell r="N137">
            <v>36951</v>
          </cell>
          <cell r="O137">
            <v>36956</v>
          </cell>
          <cell r="P137">
            <v>36956</v>
          </cell>
          <cell r="Q137">
            <v>196779</v>
          </cell>
          <cell r="R137">
            <v>2076</v>
          </cell>
          <cell r="S137">
            <v>865</v>
          </cell>
          <cell r="T137">
            <v>17.100000000000001</v>
          </cell>
          <cell r="U137">
            <v>147.91500000000002</v>
          </cell>
          <cell r="V137">
            <v>1012.915</v>
          </cell>
          <cell r="W137">
            <v>1012.915</v>
          </cell>
          <cell r="X137">
            <v>0</v>
          </cell>
          <cell r="Z137">
            <v>37147</v>
          </cell>
        </row>
        <row r="138">
          <cell r="G138">
            <v>0</v>
          </cell>
          <cell r="H138">
            <v>36982</v>
          </cell>
          <cell r="I138">
            <v>37134</v>
          </cell>
          <cell r="J138">
            <v>0</v>
          </cell>
          <cell r="K138">
            <v>152</v>
          </cell>
          <cell r="L138">
            <v>152</v>
          </cell>
          <cell r="M138">
            <v>1</v>
          </cell>
          <cell r="N138">
            <v>36951</v>
          </cell>
          <cell r="O138">
            <v>36956</v>
          </cell>
          <cell r="P138">
            <v>36956</v>
          </cell>
          <cell r="Q138">
            <v>196778</v>
          </cell>
          <cell r="R138">
            <v>0</v>
          </cell>
          <cell r="S138">
            <v>0</v>
          </cell>
          <cell r="T138">
            <v>17.100000000000001</v>
          </cell>
          <cell r="U138">
            <v>0</v>
          </cell>
          <cell r="V138">
            <v>0</v>
          </cell>
          <cell r="W138">
            <v>1012.915</v>
          </cell>
          <cell r="X138">
            <v>0</v>
          </cell>
          <cell r="Z138">
            <v>37147</v>
          </cell>
        </row>
        <row r="139">
          <cell r="G139">
            <v>1</v>
          </cell>
          <cell r="H139">
            <v>36982</v>
          </cell>
          <cell r="I139">
            <v>37134</v>
          </cell>
          <cell r="J139">
            <v>0</v>
          </cell>
          <cell r="K139">
            <v>152</v>
          </cell>
          <cell r="L139">
            <v>152</v>
          </cell>
          <cell r="M139">
            <v>1</v>
          </cell>
          <cell r="N139">
            <v>36951</v>
          </cell>
          <cell r="O139">
            <v>36956</v>
          </cell>
          <cell r="P139">
            <v>36956</v>
          </cell>
          <cell r="Q139">
            <v>196777</v>
          </cell>
          <cell r="R139">
            <v>2076</v>
          </cell>
          <cell r="S139">
            <v>865</v>
          </cell>
          <cell r="T139">
            <v>17.100000000000001</v>
          </cell>
          <cell r="U139">
            <v>147.91500000000002</v>
          </cell>
          <cell r="V139">
            <v>1012.915</v>
          </cell>
          <cell r="W139">
            <v>1012.915</v>
          </cell>
          <cell r="X139">
            <v>0</v>
          </cell>
          <cell r="Z139">
            <v>37147</v>
          </cell>
        </row>
        <row r="140">
          <cell r="G140">
            <v>1</v>
          </cell>
          <cell r="H140" t="str">
            <v>N/A</v>
          </cell>
          <cell r="I140" t="str">
            <v>N/A</v>
          </cell>
          <cell r="J140" t="e">
            <v>#N/A</v>
          </cell>
          <cell r="K140" t="e">
            <v>#N/A</v>
          </cell>
          <cell r="L140" t="e">
            <v>#N/A</v>
          </cell>
          <cell r="M140">
            <v>0</v>
          </cell>
          <cell r="N140">
            <v>36951</v>
          </cell>
          <cell r="O140">
            <v>36956</v>
          </cell>
          <cell r="P140">
            <v>36956</v>
          </cell>
          <cell r="Q140">
            <v>196776</v>
          </cell>
          <cell r="R140">
            <v>2076</v>
          </cell>
          <cell r="S140">
            <v>865</v>
          </cell>
          <cell r="T140">
            <v>17.100000000000001</v>
          </cell>
          <cell r="U140">
            <v>147.91500000000002</v>
          </cell>
          <cell r="V140">
            <v>1012.915</v>
          </cell>
          <cell r="W140">
            <v>0</v>
          </cell>
          <cell r="X140">
            <v>0</v>
          </cell>
          <cell r="Z140">
            <v>37147</v>
          </cell>
        </row>
        <row r="141">
          <cell r="G141">
            <v>0</v>
          </cell>
          <cell r="H141">
            <v>36982</v>
          </cell>
          <cell r="I141">
            <v>37134</v>
          </cell>
          <cell r="J141">
            <v>0</v>
          </cell>
          <cell r="K141">
            <v>152</v>
          </cell>
          <cell r="L141">
            <v>152</v>
          </cell>
          <cell r="M141">
            <v>1</v>
          </cell>
          <cell r="N141">
            <v>36951</v>
          </cell>
          <cell r="O141">
            <v>36956</v>
          </cell>
          <cell r="P141">
            <v>36956</v>
          </cell>
          <cell r="Q141">
            <v>196775</v>
          </cell>
          <cell r="R141">
            <v>0</v>
          </cell>
          <cell r="S141">
            <v>0</v>
          </cell>
          <cell r="T141">
            <v>17.100000000000001</v>
          </cell>
          <cell r="U141">
            <v>0</v>
          </cell>
          <cell r="V141">
            <v>0</v>
          </cell>
          <cell r="W141">
            <v>1012.915</v>
          </cell>
          <cell r="X141">
            <v>0</v>
          </cell>
          <cell r="Z141">
            <v>37147</v>
          </cell>
        </row>
        <row r="142">
          <cell r="G142">
            <v>1</v>
          </cell>
          <cell r="H142">
            <v>36982</v>
          </cell>
          <cell r="I142">
            <v>37134</v>
          </cell>
          <cell r="J142">
            <v>0</v>
          </cell>
          <cell r="K142">
            <v>152</v>
          </cell>
          <cell r="L142">
            <v>152</v>
          </cell>
          <cell r="M142">
            <v>1</v>
          </cell>
          <cell r="N142">
            <v>36951</v>
          </cell>
          <cell r="O142">
            <v>36956</v>
          </cell>
          <cell r="P142">
            <v>36956</v>
          </cell>
          <cell r="Q142">
            <v>196774</v>
          </cell>
          <cell r="R142">
            <v>2076</v>
          </cell>
          <cell r="S142">
            <v>865</v>
          </cell>
          <cell r="T142">
            <v>17.100000000000001</v>
          </cell>
          <cell r="U142">
            <v>147.91500000000002</v>
          </cell>
          <cell r="V142">
            <v>1012.915</v>
          </cell>
          <cell r="W142">
            <v>1012.915</v>
          </cell>
          <cell r="X142">
            <v>0</v>
          </cell>
          <cell r="Z142">
            <v>37147</v>
          </cell>
        </row>
        <row r="143">
          <cell r="G143">
            <v>1</v>
          </cell>
          <cell r="H143" t="str">
            <v>N/A</v>
          </cell>
          <cell r="I143" t="str">
            <v>N/A</v>
          </cell>
          <cell r="J143" t="e">
            <v>#N/A</v>
          </cell>
          <cell r="K143" t="e">
            <v>#N/A</v>
          </cell>
          <cell r="L143" t="e">
            <v>#N/A</v>
          </cell>
          <cell r="M143">
            <v>0</v>
          </cell>
          <cell r="N143">
            <v>36951</v>
          </cell>
          <cell r="O143">
            <v>36956</v>
          </cell>
          <cell r="P143">
            <v>36956</v>
          </cell>
          <cell r="Q143">
            <v>196773</v>
          </cell>
          <cell r="R143">
            <v>2076</v>
          </cell>
          <cell r="S143">
            <v>865</v>
          </cell>
          <cell r="T143">
            <v>17.100000000000001</v>
          </cell>
          <cell r="U143">
            <v>147.91500000000002</v>
          </cell>
          <cell r="V143">
            <v>1012.915</v>
          </cell>
          <cell r="W143">
            <v>0</v>
          </cell>
          <cell r="X143">
            <v>0</v>
          </cell>
          <cell r="Z143">
            <v>37147</v>
          </cell>
        </row>
        <row r="144">
          <cell r="G144">
            <v>1</v>
          </cell>
          <cell r="H144">
            <v>36982</v>
          </cell>
          <cell r="I144">
            <v>37134</v>
          </cell>
          <cell r="J144">
            <v>0</v>
          </cell>
          <cell r="K144">
            <v>152</v>
          </cell>
          <cell r="L144">
            <v>152</v>
          </cell>
          <cell r="M144">
            <v>1</v>
          </cell>
          <cell r="N144">
            <v>36951</v>
          </cell>
          <cell r="O144">
            <v>36956</v>
          </cell>
          <cell r="P144">
            <v>36956</v>
          </cell>
          <cell r="Q144">
            <v>196772</v>
          </cell>
          <cell r="R144">
            <v>2076</v>
          </cell>
          <cell r="S144">
            <v>865</v>
          </cell>
          <cell r="T144">
            <v>17.100000000000001</v>
          </cell>
          <cell r="U144">
            <v>147.91500000000002</v>
          </cell>
          <cell r="V144">
            <v>1012.915</v>
          </cell>
          <cell r="W144">
            <v>1012.915</v>
          </cell>
          <cell r="X144">
            <v>0</v>
          </cell>
          <cell r="Z144">
            <v>37147</v>
          </cell>
        </row>
        <row r="145">
          <cell r="G145">
            <v>1</v>
          </cell>
          <cell r="H145">
            <v>36982</v>
          </cell>
          <cell r="I145">
            <v>37134</v>
          </cell>
          <cell r="J145">
            <v>0</v>
          </cell>
          <cell r="K145">
            <v>152</v>
          </cell>
          <cell r="L145">
            <v>152</v>
          </cell>
          <cell r="M145">
            <v>1</v>
          </cell>
          <cell r="N145">
            <v>36951</v>
          </cell>
          <cell r="O145">
            <v>36956</v>
          </cell>
          <cell r="P145">
            <v>36956</v>
          </cell>
          <cell r="Q145">
            <v>196771</v>
          </cell>
          <cell r="R145">
            <v>2076</v>
          </cell>
          <cell r="S145">
            <v>865</v>
          </cell>
          <cell r="T145">
            <v>17.100000000000001</v>
          </cell>
          <cell r="U145">
            <v>147.91500000000002</v>
          </cell>
          <cell r="V145">
            <v>1012.915</v>
          </cell>
          <cell r="W145">
            <v>1012.915</v>
          </cell>
          <cell r="X145">
            <v>0</v>
          </cell>
          <cell r="Z145">
            <v>37147</v>
          </cell>
        </row>
        <row r="146">
          <cell r="G146">
            <v>1</v>
          </cell>
          <cell r="H146">
            <v>36982</v>
          </cell>
          <cell r="I146">
            <v>37134</v>
          </cell>
          <cell r="J146">
            <v>0</v>
          </cell>
          <cell r="K146">
            <v>152</v>
          </cell>
          <cell r="L146">
            <v>152</v>
          </cell>
          <cell r="M146">
            <v>1</v>
          </cell>
          <cell r="N146">
            <v>36951</v>
          </cell>
          <cell r="O146">
            <v>36956</v>
          </cell>
          <cell r="P146">
            <v>36956</v>
          </cell>
          <cell r="Q146">
            <v>196770</v>
          </cell>
          <cell r="R146">
            <v>2076</v>
          </cell>
          <cell r="S146">
            <v>865</v>
          </cell>
          <cell r="T146">
            <v>17.100000000000001</v>
          </cell>
          <cell r="U146">
            <v>147.91500000000002</v>
          </cell>
          <cell r="V146">
            <v>1012.915</v>
          </cell>
          <cell r="W146">
            <v>1012.915</v>
          </cell>
          <cell r="X146">
            <v>0</v>
          </cell>
          <cell r="Z146">
            <v>37147</v>
          </cell>
        </row>
        <row r="147">
          <cell r="G147">
            <v>1</v>
          </cell>
          <cell r="H147">
            <v>36982</v>
          </cell>
          <cell r="I147">
            <v>37134</v>
          </cell>
          <cell r="J147">
            <v>0</v>
          </cell>
          <cell r="K147">
            <v>152</v>
          </cell>
          <cell r="L147">
            <v>152</v>
          </cell>
          <cell r="M147">
            <v>1</v>
          </cell>
          <cell r="N147">
            <v>36951</v>
          </cell>
          <cell r="O147">
            <v>36956</v>
          </cell>
          <cell r="P147">
            <v>36956</v>
          </cell>
          <cell r="Q147">
            <v>196769</v>
          </cell>
          <cell r="R147">
            <v>2076</v>
          </cell>
          <cell r="S147">
            <v>865</v>
          </cell>
          <cell r="T147">
            <v>17.100000000000001</v>
          </cell>
          <cell r="U147">
            <v>147.91500000000002</v>
          </cell>
          <cell r="V147">
            <v>1012.915</v>
          </cell>
          <cell r="W147">
            <v>1012.915</v>
          </cell>
          <cell r="X147">
            <v>0</v>
          </cell>
          <cell r="Z147">
            <v>37147</v>
          </cell>
        </row>
        <row r="148">
          <cell r="G148">
            <v>1</v>
          </cell>
          <cell r="H148">
            <v>36982</v>
          </cell>
          <cell r="I148">
            <v>37134</v>
          </cell>
          <cell r="J148">
            <v>0</v>
          </cell>
          <cell r="K148">
            <v>152</v>
          </cell>
          <cell r="L148">
            <v>152</v>
          </cell>
          <cell r="M148">
            <v>1</v>
          </cell>
          <cell r="N148">
            <v>36951</v>
          </cell>
          <cell r="O148">
            <v>36956</v>
          </cell>
          <cell r="P148">
            <v>36956</v>
          </cell>
          <cell r="Q148">
            <v>196792</v>
          </cell>
          <cell r="R148">
            <v>2076</v>
          </cell>
          <cell r="S148">
            <v>865</v>
          </cell>
          <cell r="T148">
            <v>17.100000000000001</v>
          </cell>
          <cell r="U148">
            <v>147.91500000000002</v>
          </cell>
          <cell r="V148">
            <v>1012.915</v>
          </cell>
          <cell r="W148">
            <v>1012.915</v>
          </cell>
          <cell r="X148">
            <v>0</v>
          </cell>
          <cell r="Z148">
            <v>37147</v>
          </cell>
        </row>
        <row r="149">
          <cell r="G149">
            <v>1</v>
          </cell>
          <cell r="H149">
            <v>36982</v>
          </cell>
          <cell r="I149">
            <v>37134</v>
          </cell>
          <cell r="J149">
            <v>0</v>
          </cell>
          <cell r="K149">
            <v>152</v>
          </cell>
          <cell r="L149">
            <v>152</v>
          </cell>
          <cell r="M149">
            <v>1</v>
          </cell>
          <cell r="N149">
            <v>36951</v>
          </cell>
          <cell r="O149">
            <v>36956</v>
          </cell>
          <cell r="P149">
            <v>36956</v>
          </cell>
          <cell r="Q149">
            <v>196791</v>
          </cell>
          <cell r="R149">
            <v>2076</v>
          </cell>
          <cell r="S149">
            <v>865</v>
          </cell>
          <cell r="T149">
            <v>17.100000000000001</v>
          </cell>
          <cell r="U149">
            <v>147.91500000000002</v>
          </cell>
          <cell r="V149">
            <v>1012.915</v>
          </cell>
          <cell r="W149">
            <v>1012.915</v>
          </cell>
          <cell r="X149">
            <v>0</v>
          </cell>
          <cell r="Z149">
            <v>37147</v>
          </cell>
        </row>
        <row r="150">
          <cell r="G150">
            <v>1</v>
          </cell>
          <cell r="H150">
            <v>36982</v>
          </cell>
          <cell r="I150">
            <v>37134</v>
          </cell>
          <cell r="J150">
            <v>0</v>
          </cell>
          <cell r="K150">
            <v>152</v>
          </cell>
          <cell r="L150">
            <v>152</v>
          </cell>
          <cell r="M150">
            <v>1</v>
          </cell>
          <cell r="N150">
            <v>36951</v>
          </cell>
          <cell r="O150">
            <v>36956</v>
          </cell>
          <cell r="P150">
            <v>36956</v>
          </cell>
          <cell r="Q150">
            <v>196790</v>
          </cell>
          <cell r="R150">
            <v>2076</v>
          </cell>
          <cell r="S150">
            <v>865</v>
          </cell>
          <cell r="T150">
            <v>17.100000000000001</v>
          </cell>
          <cell r="U150">
            <v>147.91500000000002</v>
          </cell>
          <cell r="V150">
            <v>1012.915</v>
          </cell>
          <cell r="W150">
            <v>1012.915</v>
          </cell>
          <cell r="X150">
            <v>0</v>
          </cell>
          <cell r="Z150">
            <v>37147</v>
          </cell>
        </row>
        <row r="151">
          <cell r="G151">
            <v>1</v>
          </cell>
          <cell r="H151">
            <v>36982</v>
          </cell>
          <cell r="I151">
            <v>37134</v>
          </cell>
          <cell r="J151">
            <v>0</v>
          </cell>
          <cell r="K151">
            <v>152</v>
          </cell>
          <cell r="L151">
            <v>152</v>
          </cell>
          <cell r="M151">
            <v>1</v>
          </cell>
          <cell r="N151">
            <v>36951</v>
          </cell>
          <cell r="O151">
            <v>36956</v>
          </cell>
          <cell r="P151">
            <v>36956</v>
          </cell>
          <cell r="Q151">
            <v>196789</v>
          </cell>
          <cell r="R151">
            <v>2076</v>
          </cell>
          <cell r="S151">
            <v>865</v>
          </cell>
          <cell r="T151">
            <v>17.100000000000001</v>
          </cell>
          <cell r="U151">
            <v>147.91500000000002</v>
          </cell>
          <cell r="V151">
            <v>1012.915</v>
          </cell>
          <cell r="W151">
            <v>1012.915</v>
          </cell>
          <cell r="X151">
            <v>0</v>
          </cell>
          <cell r="Z151">
            <v>37147</v>
          </cell>
        </row>
        <row r="152">
          <cell r="G152">
            <v>1</v>
          </cell>
          <cell r="H152">
            <v>36982</v>
          </cell>
          <cell r="I152">
            <v>37134</v>
          </cell>
          <cell r="J152">
            <v>0</v>
          </cell>
          <cell r="K152">
            <v>152</v>
          </cell>
          <cell r="L152">
            <v>152</v>
          </cell>
          <cell r="M152">
            <v>1</v>
          </cell>
          <cell r="N152">
            <v>36951</v>
          </cell>
          <cell r="O152">
            <v>36956</v>
          </cell>
          <cell r="P152">
            <v>36956</v>
          </cell>
          <cell r="Q152">
            <v>196788</v>
          </cell>
          <cell r="R152">
            <v>2076</v>
          </cell>
          <cell r="S152">
            <v>865</v>
          </cell>
          <cell r="T152">
            <v>17.100000000000001</v>
          </cell>
          <cell r="U152">
            <v>147.91500000000002</v>
          </cell>
          <cell r="V152">
            <v>1012.915</v>
          </cell>
          <cell r="W152">
            <v>1012.915</v>
          </cell>
          <cell r="X152">
            <v>0</v>
          </cell>
          <cell r="Z152">
            <v>37147</v>
          </cell>
        </row>
        <row r="153">
          <cell r="G153">
            <v>1</v>
          </cell>
          <cell r="H153">
            <v>36982</v>
          </cell>
          <cell r="I153">
            <v>37134</v>
          </cell>
          <cell r="J153">
            <v>0</v>
          </cell>
          <cell r="K153">
            <v>152</v>
          </cell>
          <cell r="L153">
            <v>152</v>
          </cell>
          <cell r="M153">
            <v>1</v>
          </cell>
          <cell r="N153">
            <v>36951</v>
          </cell>
          <cell r="O153">
            <v>36956</v>
          </cell>
          <cell r="P153">
            <v>36956</v>
          </cell>
          <cell r="Q153">
            <v>196787</v>
          </cell>
          <cell r="R153">
            <v>2076</v>
          </cell>
          <cell r="S153">
            <v>865</v>
          </cell>
          <cell r="T153">
            <v>17.100000000000001</v>
          </cell>
          <cell r="U153">
            <v>147.91500000000002</v>
          </cell>
          <cell r="V153">
            <v>1012.915</v>
          </cell>
          <cell r="W153">
            <v>1012.915</v>
          </cell>
          <cell r="X153">
            <v>0</v>
          </cell>
          <cell r="Z153">
            <v>37147</v>
          </cell>
        </row>
        <row r="154">
          <cell r="G154">
            <v>1</v>
          </cell>
          <cell r="H154">
            <v>36982</v>
          </cell>
          <cell r="I154">
            <v>37134</v>
          </cell>
          <cell r="J154">
            <v>0</v>
          </cell>
          <cell r="K154">
            <v>152</v>
          </cell>
          <cell r="L154">
            <v>152</v>
          </cell>
          <cell r="M154">
            <v>1</v>
          </cell>
          <cell r="N154">
            <v>36951</v>
          </cell>
          <cell r="O154">
            <v>36956</v>
          </cell>
          <cell r="P154">
            <v>36956</v>
          </cell>
          <cell r="Q154">
            <v>196813</v>
          </cell>
          <cell r="R154">
            <v>2076</v>
          </cell>
          <cell r="S154">
            <v>865</v>
          </cell>
          <cell r="T154">
            <v>17.100000000000001</v>
          </cell>
          <cell r="U154">
            <v>147.91500000000002</v>
          </cell>
          <cell r="V154">
            <v>1012.915</v>
          </cell>
          <cell r="W154">
            <v>1012.915</v>
          </cell>
          <cell r="X154">
            <v>0</v>
          </cell>
          <cell r="Z154">
            <v>37147</v>
          </cell>
        </row>
        <row r="155">
          <cell r="G155">
            <v>1</v>
          </cell>
          <cell r="H155">
            <v>36982</v>
          </cell>
          <cell r="I155">
            <v>37134</v>
          </cell>
          <cell r="J155">
            <v>0</v>
          </cell>
          <cell r="K155">
            <v>152</v>
          </cell>
          <cell r="L155">
            <v>152</v>
          </cell>
          <cell r="M155">
            <v>1</v>
          </cell>
          <cell r="N155">
            <v>36951</v>
          </cell>
          <cell r="O155">
            <v>36956</v>
          </cell>
          <cell r="P155">
            <v>36956</v>
          </cell>
          <cell r="Q155">
            <v>196812</v>
          </cell>
          <cell r="R155">
            <v>2076</v>
          </cell>
          <cell r="S155">
            <v>865</v>
          </cell>
          <cell r="T155">
            <v>17.100000000000001</v>
          </cell>
          <cell r="U155">
            <v>147.91500000000002</v>
          </cell>
          <cell r="V155">
            <v>1012.915</v>
          </cell>
          <cell r="W155">
            <v>1012.915</v>
          </cell>
          <cell r="X155">
            <v>0</v>
          </cell>
          <cell r="Z155">
            <v>37147</v>
          </cell>
        </row>
        <row r="156">
          <cell r="G156">
            <v>1</v>
          </cell>
          <cell r="H156">
            <v>36982</v>
          </cell>
          <cell r="I156">
            <v>37134</v>
          </cell>
          <cell r="J156">
            <v>0</v>
          </cell>
          <cell r="K156">
            <v>152</v>
          </cell>
          <cell r="L156">
            <v>152</v>
          </cell>
          <cell r="M156">
            <v>1</v>
          </cell>
          <cell r="N156">
            <v>36951</v>
          </cell>
          <cell r="O156">
            <v>36956</v>
          </cell>
          <cell r="P156">
            <v>36956</v>
          </cell>
          <cell r="Q156">
            <v>196811</v>
          </cell>
          <cell r="R156">
            <v>2076</v>
          </cell>
          <cell r="S156">
            <v>865</v>
          </cell>
          <cell r="T156">
            <v>17.100000000000001</v>
          </cell>
          <cell r="U156">
            <v>147.91500000000002</v>
          </cell>
          <cell r="V156">
            <v>1012.915</v>
          </cell>
          <cell r="W156">
            <v>1012.915</v>
          </cell>
          <cell r="X156">
            <v>0</v>
          </cell>
          <cell r="Z156">
            <v>37147</v>
          </cell>
        </row>
        <row r="157">
          <cell r="G157">
            <v>1</v>
          </cell>
          <cell r="H157">
            <v>36982</v>
          </cell>
          <cell r="I157">
            <v>37134</v>
          </cell>
          <cell r="J157">
            <v>0</v>
          </cell>
          <cell r="K157">
            <v>152</v>
          </cell>
          <cell r="L157">
            <v>152</v>
          </cell>
          <cell r="M157">
            <v>1</v>
          </cell>
          <cell r="N157">
            <v>36951</v>
          </cell>
          <cell r="O157">
            <v>36956</v>
          </cell>
          <cell r="P157">
            <v>36956</v>
          </cell>
          <cell r="Q157">
            <v>196810</v>
          </cell>
          <cell r="R157">
            <v>2076</v>
          </cell>
          <cell r="S157">
            <v>865</v>
          </cell>
          <cell r="T157">
            <v>17.100000000000001</v>
          </cell>
          <cell r="U157">
            <v>147.91500000000002</v>
          </cell>
          <cell r="V157">
            <v>1012.915</v>
          </cell>
          <cell r="W157">
            <v>1012.915</v>
          </cell>
          <cell r="X157">
            <v>0</v>
          </cell>
          <cell r="Z157">
            <v>37147</v>
          </cell>
        </row>
        <row r="158">
          <cell r="G158">
            <v>1</v>
          </cell>
          <cell r="H158">
            <v>36982</v>
          </cell>
          <cell r="I158">
            <v>37134</v>
          </cell>
          <cell r="J158">
            <v>0</v>
          </cell>
          <cell r="K158">
            <v>152</v>
          </cell>
          <cell r="L158">
            <v>152</v>
          </cell>
          <cell r="M158">
            <v>1</v>
          </cell>
          <cell r="N158">
            <v>36951</v>
          </cell>
          <cell r="O158">
            <v>36956</v>
          </cell>
          <cell r="P158">
            <v>36956</v>
          </cell>
          <cell r="Q158">
            <v>196809</v>
          </cell>
          <cell r="R158">
            <v>2076</v>
          </cell>
          <cell r="S158">
            <v>865</v>
          </cell>
          <cell r="T158">
            <v>17.100000000000001</v>
          </cell>
          <cell r="U158">
            <v>147.91500000000002</v>
          </cell>
          <cell r="V158">
            <v>1012.915</v>
          </cell>
          <cell r="W158">
            <v>1012.915</v>
          </cell>
          <cell r="X158">
            <v>0</v>
          </cell>
          <cell r="Z158">
            <v>37147</v>
          </cell>
        </row>
        <row r="159">
          <cell r="G159">
            <v>0</v>
          </cell>
          <cell r="H159">
            <v>36982</v>
          </cell>
          <cell r="I159">
            <v>37134</v>
          </cell>
          <cell r="J159">
            <v>0</v>
          </cell>
          <cell r="K159">
            <v>152</v>
          </cell>
          <cell r="L159">
            <v>152</v>
          </cell>
          <cell r="M159">
            <v>1</v>
          </cell>
          <cell r="N159">
            <v>36951</v>
          </cell>
          <cell r="O159">
            <v>36956</v>
          </cell>
          <cell r="P159">
            <v>36956</v>
          </cell>
          <cell r="Q159">
            <v>196808</v>
          </cell>
          <cell r="R159">
            <v>0</v>
          </cell>
          <cell r="S159">
            <v>0</v>
          </cell>
          <cell r="T159">
            <v>17.100000000000001</v>
          </cell>
          <cell r="U159">
            <v>0</v>
          </cell>
          <cell r="V159">
            <v>0</v>
          </cell>
          <cell r="W159">
            <v>1012.915</v>
          </cell>
          <cell r="X159">
            <v>0</v>
          </cell>
          <cell r="Z159">
            <v>37147</v>
          </cell>
        </row>
        <row r="160">
          <cell r="G160">
            <v>1</v>
          </cell>
          <cell r="H160">
            <v>36982</v>
          </cell>
          <cell r="I160">
            <v>37134</v>
          </cell>
          <cell r="J160">
            <v>0</v>
          </cell>
          <cell r="K160">
            <v>152</v>
          </cell>
          <cell r="L160">
            <v>152</v>
          </cell>
          <cell r="M160">
            <v>1</v>
          </cell>
          <cell r="N160">
            <v>36951</v>
          </cell>
          <cell r="O160">
            <v>36956</v>
          </cell>
          <cell r="P160">
            <v>36956</v>
          </cell>
          <cell r="Q160">
            <v>196807</v>
          </cell>
          <cell r="R160">
            <v>2076</v>
          </cell>
          <cell r="S160">
            <v>865</v>
          </cell>
          <cell r="T160">
            <v>17.100000000000001</v>
          </cell>
          <cell r="U160">
            <v>147.91500000000002</v>
          </cell>
          <cell r="V160">
            <v>1012.915</v>
          </cell>
          <cell r="W160">
            <v>1012.915</v>
          </cell>
          <cell r="X160">
            <v>0</v>
          </cell>
          <cell r="Z160">
            <v>37147</v>
          </cell>
        </row>
        <row r="161">
          <cell r="G161">
            <v>1</v>
          </cell>
          <cell r="H161" t="str">
            <v>N/A</v>
          </cell>
          <cell r="I161" t="str">
            <v>N/A</v>
          </cell>
          <cell r="J161" t="e">
            <v>#N/A</v>
          </cell>
          <cell r="K161" t="e">
            <v>#N/A</v>
          </cell>
          <cell r="L161" t="e">
            <v>#N/A</v>
          </cell>
          <cell r="M161">
            <v>0</v>
          </cell>
          <cell r="N161">
            <v>36951</v>
          </cell>
          <cell r="O161">
            <v>36956</v>
          </cell>
          <cell r="P161">
            <v>36956</v>
          </cell>
          <cell r="Q161">
            <v>196806</v>
          </cell>
          <cell r="R161">
            <v>2076</v>
          </cell>
          <cell r="S161">
            <v>865</v>
          </cell>
          <cell r="T161">
            <v>17.100000000000001</v>
          </cell>
          <cell r="U161">
            <v>147.91500000000002</v>
          </cell>
          <cell r="V161">
            <v>1012.915</v>
          </cell>
          <cell r="W161">
            <v>0</v>
          </cell>
          <cell r="X161">
            <v>0</v>
          </cell>
          <cell r="Z161">
            <v>37147</v>
          </cell>
        </row>
        <row r="162">
          <cell r="G162">
            <v>1</v>
          </cell>
          <cell r="H162">
            <v>36982</v>
          </cell>
          <cell r="I162">
            <v>37134</v>
          </cell>
          <cell r="J162">
            <v>0</v>
          </cell>
          <cell r="K162">
            <v>152</v>
          </cell>
          <cell r="L162">
            <v>152</v>
          </cell>
          <cell r="M162">
            <v>1</v>
          </cell>
          <cell r="N162">
            <v>36951</v>
          </cell>
          <cell r="O162">
            <v>36956</v>
          </cell>
          <cell r="P162">
            <v>36956</v>
          </cell>
          <cell r="Q162">
            <v>196805</v>
          </cell>
          <cell r="R162">
            <v>2076</v>
          </cell>
          <cell r="S162">
            <v>865</v>
          </cell>
          <cell r="T162">
            <v>17.100000000000001</v>
          </cell>
          <cell r="U162">
            <v>147.91500000000002</v>
          </cell>
          <cell r="V162">
            <v>1012.915</v>
          </cell>
          <cell r="W162">
            <v>1012.915</v>
          </cell>
          <cell r="X162">
            <v>0</v>
          </cell>
          <cell r="Z162">
            <v>37147</v>
          </cell>
        </row>
        <row r="163">
          <cell r="G163">
            <v>1</v>
          </cell>
          <cell r="H163">
            <v>36982</v>
          </cell>
          <cell r="I163">
            <v>37134</v>
          </cell>
          <cell r="J163">
            <v>0</v>
          </cell>
          <cell r="K163">
            <v>152</v>
          </cell>
          <cell r="L163">
            <v>152</v>
          </cell>
          <cell r="M163">
            <v>1</v>
          </cell>
          <cell r="N163">
            <v>36951</v>
          </cell>
          <cell r="O163">
            <v>36956</v>
          </cell>
          <cell r="P163">
            <v>36956</v>
          </cell>
          <cell r="Q163">
            <v>196804</v>
          </cell>
          <cell r="R163">
            <v>2076</v>
          </cell>
          <cell r="S163">
            <v>865</v>
          </cell>
          <cell r="T163">
            <v>17.100000000000001</v>
          </cell>
          <cell r="U163">
            <v>147.91500000000002</v>
          </cell>
          <cell r="V163">
            <v>1012.915</v>
          </cell>
          <cell r="W163">
            <v>1012.915</v>
          </cell>
          <cell r="X163">
            <v>0</v>
          </cell>
          <cell r="Z163">
            <v>37147</v>
          </cell>
        </row>
        <row r="164">
          <cell r="G164">
            <v>1</v>
          </cell>
          <cell r="H164">
            <v>36982</v>
          </cell>
          <cell r="I164">
            <v>37134</v>
          </cell>
          <cell r="J164">
            <v>0</v>
          </cell>
          <cell r="K164">
            <v>152</v>
          </cell>
          <cell r="L164">
            <v>152</v>
          </cell>
          <cell r="M164">
            <v>1</v>
          </cell>
          <cell r="N164">
            <v>36951</v>
          </cell>
          <cell r="O164">
            <v>36956</v>
          </cell>
          <cell r="P164">
            <v>36956</v>
          </cell>
          <cell r="Q164">
            <v>196803</v>
          </cell>
          <cell r="R164">
            <v>2076</v>
          </cell>
          <cell r="S164">
            <v>865</v>
          </cell>
          <cell r="T164">
            <v>17.100000000000001</v>
          </cell>
          <cell r="U164">
            <v>147.91500000000002</v>
          </cell>
          <cell r="V164">
            <v>1012.915</v>
          </cell>
          <cell r="W164">
            <v>1012.915</v>
          </cell>
          <cell r="X164">
            <v>0</v>
          </cell>
          <cell r="Z164">
            <v>37147</v>
          </cell>
        </row>
        <row r="165">
          <cell r="G165">
            <v>0</v>
          </cell>
          <cell r="H165">
            <v>36982</v>
          </cell>
          <cell r="I165">
            <v>37134</v>
          </cell>
          <cell r="J165">
            <v>0</v>
          </cell>
          <cell r="K165">
            <v>152</v>
          </cell>
          <cell r="L165">
            <v>152</v>
          </cell>
          <cell r="M165">
            <v>1</v>
          </cell>
          <cell r="N165">
            <v>36951</v>
          </cell>
          <cell r="O165">
            <v>36956</v>
          </cell>
          <cell r="P165">
            <v>36956</v>
          </cell>
          <cell r="Q165">
            <v>196802</v>
          </cell>
          <cell r="R165">
            <v>0</v>
          </cell>
          <cell r="S165">
            <v>0</v>
          </cell>
          <cell r="T165">
            <v>17.100000000000001</v>
          </cell>
          <cell r="U165">
            <v>0</v>
          </cell>
          <cell r="V165">
            <v>0</v>
          </cell>
          <cell r="W165">
            <v>1012.915</v>
          </cell>
          <cell r="X165">
            <v>0</v>
          </cell>
          <cell r="Z165">
            <v>37147</v>
          </cell>
        </row>
        <row r="166">
          <cell r="G166">
            <v>1</v>
          </cell>
          <cell r="H166">
            <v>36982</v>
          </cell>
          <cell r="I166">
            <v>37134</v>
          </cell>
          <cell r="J166">
            <v>0</v>
          </cell>
          <cell r="K166">
            <v>152</v>
          </cell>
          <cell r="L166">
            <v>152</v>
          </cell>
          <cell r="M166">
            <v>1</v>
          </cell>
          <cell r="N166">
            <v>36951</v>
          </cell>
          <cell r="O166">
            <v>36956</v>
          </cell>
          <cell r="P166">
            <v>36956</v>
          </cell>
          <cell r="Q166">
            <v>196801</v>
          </cell>
          <cell r="R166">
            <v>2076</v>
          </cell>
          <cell r="S166">
            <v>865</v>
          </cell>
          <cell r="T166">
            <v>17.100000000000001</v>
          </cell>
          <cell r="U166">
            <v>147.91500000000002</v>
          </cell>
          <cell r="V166">
            <v>1012.915</v>
          </cell>
          <cell r="W166">
            <v>1012.915</v>
          </cell>
          <cell r="X166">
            <v>0</v>
          </cell>
          <cell r="Z166">
            <v>37147</v>
          </cell>
        </row>
        <row r="167">
          <cell r="G167">
            <v>0</v>
          </cell>
          <cell r="H167" t="str">
            <v>N/A</v>
          </cell>
          <cell r="I167" t="str">
            <v>N/A</v>
          </cell>
          <cell r="J167" t="e">
            <v>#N/A</v>
          </cell>
          <cell r="K167" t="e">
            <v>#N/A</v>
          </cell>
          <cell r="L167" t="e">
            <v>#N/A</v>
          </cell>
          <cell r="M167">
            <v>0</v>
          </cell>
          <cell r="N167">
            <v>36951</v>
          </cell>
          <cell r="O167">
            <v>36956</v>
          </cell>
          <cell r="P167">
            <v>36956</v>
          </cell>
          <cell r="Q167">
            <v>196800</v>
          </cell>
          <cell r="R167">
            <v>0</v>
          </cell>
          <cell r="S167">
            <v>0</v>
          </cell>
          <cell r="T167">
            <v>17.100000000000001</v>
          </cell>
          <cell r="U167">
            <v>0</v>
          </cell>
          <cell r="V167">
            <v>0</v>
          </cell>
          <cell r="W167">
            <v>0</v>
          </cell>
          <cell r="X167">
            <v>0</v>
          </cell>
          <cell r="Z167">
            <v>37147</v>
          </cell>
        </row>
        <row r="168">
          <cell r="G168">
            <v>1</v>
          </cell>
          <cell r="H168">
            <v>36982</v>
          </cell>
          <cell r="I168">
            <v>37134</v>
          </cell>
          <cell r="J168">
            <v>0</v>
          </cell>
          <cell r="K168">
            <v>152</v>
          </cell>
          <cell r="L168">
            <v>152</v>
          </cell>
          <cell r="M168">
            <v>1</v>
          </cell>
          <cell r="N168">
            <v>36951</v>
          </cell>
          <cell r="O168">
            <v>36956</v>
          </cell>
          <cell r="P168">
            <v>36956</v>
          </cell>
          <cell r="Q168">
            <v>196799</v>
          </cell>
          <cell r="R168">
            <v>2076</v>
          </cell>
          <cell r="S168">
            <v>865</v>
          </cell>
          <cell r="T168">
            <v>17.100000000000001</v>
          </cell>
          <cell r="U168">
            <v>147.91500000000002</v>
          </cell>
          <cell r="V168">
            <v>1012.915</v>
          </cell>
          <cell r="W168">
            <v>1012.915</v>
          </cell>
          <cell r="X168">
            <v>0</v>
          </cell>
          <cell r="Z168">
            <v>37147</v>
          </cell>
        </row>
        <row r="169">
          <cell r="G169">
            <v>1</v>
          </cell>
          <cell r="H169">
            <v>36982</v>
          </cell>
          <cell r="I169">
            <v>36982</v>
          </cell>
          <cell r="J169">
            <v>0</v>
          </cell>
          <cell r="K169">
            <v>0</v>
          </cell>
          <cell r="L169">
            <v>0</v>
          </cell>
          <cell r="M169">
            <v>0</v>
          </cell>
          <cell r="N169">
            <v>36951</v>
          </cell>
          <cell r="O169">
            <v>36956</v>
          </cell>
          <cell r="P169">
            <v>36956</v>
          </cell>
          <cell r="Q169">
            <v>196798</v>
          </cell>
          <cell r="R169">
            <v>2076</v>
          </cell>
          <cell r="S169">
            <v>865</v>
          </cell>
          <cell r="T169">
            <v>17.100000000000001</v>
          </cell>
          <cell r="U169">
            <v>147.91500000000002</v>
          </cell>
          <cell r="V169">
            <v>1012.915</v>
          </cell>
          <cell r="W169">
            <v>1012.915</v>
          </cell>
          <cell r="X169">
            <v>-1012.915</v>
          </cell>
          <cell r="Z169">
            <v>37147</v>
          </cell>
        </row>
        <row r="170">
          <cell r="G170">
            <v>1</v>
          </cell>
          <cell r="H170">
            <v>36982</v>
          </cell>
          <cell r="I170">
            <v>37134</v>
          </cell>
          <cell r="J170">
            <v>0</v>
          </cell>
          <cell r="K170">
            <v>152</v>
          </cell>
          <cell r="L170">
            <v>152</v>
          </cell>
          <cell r="M170">
            <v>1</v>
          </cell>
          <cell r="N170">
            <v>36951</v>
          </cell>
          <cell r="O170">
            <v>36956</v>
          </cell>
          <cell r="P170">
            <v>36956</v>
          </cell>
          <cell r="Q170">
            <v>196797</v>
          </cell>
          <cell r="R170">
            <v>2076</v>
          </cell>
          <cell r="S170">
            <v>865</v>
          </cell>
          <cell r="T170">
            <v>17.100000000000001</v>
          </cell>
          <cell r="U170">
            <v>147.91500000000002</v>
          </cell>
          <cell r="V170">
            <v>1012.915</v>
          </cell>
          <cell r="W170">
            <v>1012.915</v>
          </cell>
          <cell r="X170">
            <v>0</v>
          </cell>
          <cell r="Z170">
            <v>37147</v>
          </cell>
        </row>
        <row r="171">
          <cell r="G171">
            <v>1</v>
          </cell>
          <cell r="H171">
            <v>36982</v>
          </cell>
          <cell r="I171">
            <v>37134</v>
          </cell>
          <cell r="J171">
            <v>0</v>
          </cell>
          <cell r="K171">
            <v>152</v>
          </cell>
          <cell r="L171">
            <v>152</v>
          </cell>
          <cell r="M171">
            <v>1</v>
          </cell>
          <cell r="N171">
            <v>36951</v>
          </cell>
          <cell r="O171">
            <v>36956</v>
          </cell>
          <cell r="P171">
            <v>36956</v>
          </cell>
          <cell r="Q171">
            <v>196796</v>
          </cell>
          <cell r="R171">
            <v>2076</v>
          </cell>
          <cell r="S171">
            <v>865</v>
          </cell>
          <cell r="T171">
            <v>17.100000000000001</v>
          </cell>
          <cell r="U171">
            <v>147.91500000000002</v>
          </cell>
          <cell r="V171">
            <v>1012.915</v>
          </cell>
          <cell r="W171">
            <v>1012.915</v>
          </cell>
          <cell r="X171">
            <v>0</v>
          </cell>
          <cell r="Z171">
            <v>37147</v>
          </cell>
        </row>
        <row r="172">
          <cell r="G172">
            <v>1</v>
          </cell>
          <cell r="H172">
            <v>36982</v>
          </cell>
          <cell r="I172">
            <v>37134</v>
          </cell>
          <cell r="J172">
            <v>0</v>
          </cell>
          <cell r="K172">
            <v>152</v>
          </cell>
          <cell r="L172">
            <v>152</v>
          </cell>
          <cell r="M172">
            <v>1</v>
          </cell>
          <cell r="N172">
            <v>36951</v>
          </cell>
          <cell r="O172">
            <v>36956</v>
          </cell>
          <cell r="P172">
            <v>36956</v>
          </cell>
          <cell r="Q172">
            <v>196795</v>
          </cell>
          <cell r="R172">
            <v>2076</v>
          </cell>
          <cell r="S172">
            <v>865</v>
          </cell>
          <cell r="T172">
            <v>17.100000000000001</v>
          </cell>
          <cell r="U172">
            <v>147.91500000000002</v>
          </cell>
          <cell r="V172">
            <v>1012.915</v>
          </cell>
          <cell r="W172">
            <v>1012.915</v>
          </cell>
          <cell r="X172">
            <v>0</v>
          </cell>
          <cell r="Z172">
            <v>37147</v>
          </cell>
        </row>
        <row r="173">
          <cell r="G173">
            <v>1</v>
          </cell>
          <cell r="H173">
            <v>36982</v>
          </cell>
          <cell r="I173">
            <v>37134</v>
          </cell>
          <cell r="J173">
            <v>0</v>
          </cell>
          <cell r="K173">
            <v>152</v>
          </cell>
          <cell r="L173">
            <v>152</v>
          </cell>
          <cell r="M173">
            <v>1</v>
          </cell>
          <cell r="N173">
            <v>36951</v>
          </cell>
          <cell r="O173">
            <v>36956</v>
          </cell>
          <cell r="P173">
            <v>36956</v>
          </cell>
          <cell r="Q173">
            <v>196794</v>
          </cell>
          <cell r="R173">
            <v>2076</v>
          </cell>
          <cell r="S173">
            <v>865</v>
          </cell>
          <cell r="T173">
            <v>17.100000000000001</v>
          </cell>
          <cell r="U173">
            <v>147.91500000000002</v>
          </cell>
          <cell r="V173">
            <v>1012.915</v>
          </cell>
          <cell r="W173">
            <v>1012.915</v>
          </cell>
          <cell r="X173">
            <v>0</v>
          </cell>
          <cell r="Z173">
            <v>37147</v>
          </cell>
        </row>
        <row r="174">
          <cell r="G174">
            <v>37</v>
          </cell>
          <cell r="H174">
            <v>36982</v>
          </cell>
          <cell r="I174">
            <v>37134</v>
          </cell>
          <cell r="J174">
            <v>0</v>
          </cell>
          <cell r="K174">
            <v>152</v>
          </cell>
          <cell r="L174">
            <v>152</v>
          </cell>
          <cell r="M174">
            <v>1</v>
          </cell>
          <cell r="R174">
            <v>76812</v>
          </cell>
          <cell r="S174">
            <v>32005</v>
          </cell>
          <cell r="T174">
            <v>718.2000000000005</v>
          </cell>
          <cell r="U174">
            <v>5472.8549999999996</v>
          </cell>
          <cell r="V174">
            <v>37477.855000000025</v>
          </cell>
          <cell r="W174">
            <v>0</v>
          </cell>
          <cell r="X174">
            <v>1012.915</v>
          </cell>
          <cell r="Z174">
            <v>37147</v>
          </cell>
        </row>
        <row r="175">
          <cell r="G175">
            <v>1</v>
          </cell>
          <cell r="H175">
            <v>36982</v>
          </cell>
          <cell r="I175">
            <v>37134</v>
          </cell>
          <cell r="J175">
            <v>0</v>
          </cell>
          <cell r="K175">
            <v>152</v>
          </cell>
          <cell r="L175">
            <v>152</v>
          </cell>
          <cell r="M175">
            <v>1</v>
          </cell>
          <cell r="N175">
            <v>37000</v>
          </cell>
          <cell r="O175">
            <v>37000</v>
          </cell>
          <cell r="P175">
            <v>37000</v>
          </cell>
          <cell r="Q175">
            <v>172510</v>
          </cell>
          <cell r="R175">
            <v>2076</v>
          </cell>
          <cell r="S175">
            <v>865</v>
          </cell>
          <cell r="T175">
            <v>17.100000000000001</v>
          </cell>
          <cell r="U175">
            <v>147.91500000000002</v>
          </cell>
          <cell r="V175">
            <v>1012.915</v>
          </cell>
          <cell r="W175">
            <v>1012.915</v>
          </cell>
          <cell r="X175">
            <v>0</v>
          </cell>
          <cell r="Z175">
            <v>37147</v>
          </cell>
        </row>
        <row r="176">
          <cell r="F176">
            <v>13</v>
          </cell>
          <cell r="G176">
            <v>1</v>
          </cell>
          <cell r="M176">
            <v>37</v>
          </cell>
          <cell r="R176">
            <v>2076</v>
          </cell>
          <cell r="S176">
            <v>865</v>
          </cell>
          <cell r="T176">
            <v>17.100000000000001</v>
          </cell>
          <cell r="U176">
            <v>147.91500000000002</v>
          </cell>
          <cell r="V176">
            <v>1012.915</v>
          </cell>
          <cell r="W176">
            <v>37477.855000000025</v>
          </cell>
          <cell r="X176">
            <v>0</v>
          </cell>
          <cell r="Z176">
            <v>37147</v>
          </cell>
        </row>
        <row r="177">
          <cell r="G177">
            <v>0</v>
          </cell>
          <cell r="R177">
            <v>0</v>
          </cell>
          <cell r="S177">
            <v>0</v>
          </cell>
          <cell r="T177">
            <v>17.100000000000001</v>
          </cell>
          <cell r="U177">
            <v>0</v>
          </cell>
          <cell r="V177">
            <v>0</v>
          </cell>
        </row>
        <row r="178">
          <cell r="G178">
            <v>1</v>
          </cell>
          <cell r="H178">
            <v>36982</v>
          </cell>
          <cell r="I178">
            <v>37134</v>
          </cell>
          <cell r="J178">
            <v>0</v>
          </cell>
          <cell r="K178">
            <v>152</v>
          </cell>
          <cell r="L178">
            <v>152</v>
          </cell>
          <cell r="M178">
            <v>1</v>
          </cell>
          <cell r="N178">
            <v>36970</v>
          </cell>
          <cell r="O178">
            <v>36970</v>
          </cell>
          <cell r="P178">
            <v>36970</v>
          </cell>
          <cell r="Q178">
            <v>197045</v>
          </cell>
          <cell r="R178">
            <v>2076</v>
          </cell>
          <cell r="S178">
            <v>865</v>
          </cell>
          <cell r="T178">
            <v>17.100000000000001</v>
          </cell>
          <cell r="U178">
            <v>147.91500000000002</v>
          </cell>
          <cell r="V178">
            <v>1012.915</v>
          </cell>
          <cell r="W178">
            <v>1012.915</v>
          </cell>
          <cell r="X178">
            <v>0</v>
          </cell>
          <cell r="Z178">
            <v>37146</v>
          </cell>
        </row>
        <row r="179">
          <cell r="G179">
            <v>0.5</v>
          </cell>
          <cell r="H179">
            <v>36982</v>
          </cell>
          <cell r="I179">
            <v>37134</v>
          </cell>
          <cell r="J179">
            <v>0</v>
          </cell>
          <cell r="K179">
            <v>152</v>
          </cell>
          <cell r="L179">
            <v>152</v>
          </cell>
          <cell r="M179">
            <v>0</v>
          </cell>
          <cell r="N179">
            <v>36970</v>
          </cell>
          <cell r="O179">
            <v>36970</v>
          </cell>
          <cell r="P179">
            <v>36970</v>
          </cell>
          <cell r="Q179">
            <v>197183</v>
          </cell>
          <cell r="R179">
            <v>1038</v>
          </cell>
          <cell r="S179">
            <v>432.5</v>
          </cell>
          <cell r="T179">
            <v>17.100000000000001</v>
          </cell>
          <cell r="U179">
            <v>73.95750000000001</v>
          </cell>
          <cell r="V179">
            <v>506.45749999999998</v>
          </cell>
          <cell r="W179">
            <v>0</v>
          </cell>
          <cell r="X179">
            <v>0</v>
          </cell>
          <cell r="Z179">
            <v>37146</v>
          </cell>
        </row>
        <row r="180">
          <cell r="G180">
            <v>0.1</v>
          </cell>
          <cell r="H180">
            <v>36982</v>
          </cell>
          <cell r="I180">
            <v>37134</v>
          </cell>
          <cell r="J180">
            <v>0</v>
          </cell>
          <cell r="K180">
            <v>152</v>
          </cell>
          <cell r="L180">
            <v>152</v>
          </cell>
          <cell r="M180">
            <v>1</v>
          </cell>
          <cell r="N180">
            <v>36970</v>
          </cell>
          <cell r="O180">
            <v>36970</v>
          </cell>
          <cell r="P180">
            <v>36970</v>
          </cell>
          <cell r="Q180">
            <v>197044</v>
          </cell>
          <cell r="R180">
            <v>207.6</v>
          </cell>
          <cell r="S180">
            <v>86.5</v>
          </cell>
          <cell r="T180">
            <v>17.100000000000001</v>
          </cell>
          <cell r="U180">
            <v>14.791500000000001</v>
          </cell>
          <cell r="V180">
            <v>101.2915</v>
          </cell>
          <cell r="W180">
            <v>1012.915</v>
          </cell>
          <cell r="X180">
            <v>0</v>
          </cell>
          <cell r="Z180">
            <v>37146</v>
          </cell>
        </row>
        <row r="181">
          <cell r="G181">
            <v>2.6</v>
          </cell>
          <cell r="H181">
            <v>36982</v>
          </cell>
          <cell r="I181">
            <v>37134</v>
          </cell>
          <cell r="J181">
            <v>0</v>
          </cell>
          <cell r="K181">
            <v>152</v>
          </cell>
          <cell r="L181">
            <v>152</v>
          </cell>
          <cell r="M181">
            <v>0.5</v>
          </cell>
          <cell r="N181">
            <v>36970</v>
          </cell>
          <cell r="O181">
            <v>36970</v>
          </cell>
          <cell r="P181">
            <v>36970</v>
          </cell>
          <cell r="Q181">
            <v>197043</v>
          </cell>
          <cell r="R181">
            <v>5397.6</v>
          </cell>
          <cell r="S181">
            <v>2249</v>
          </cell>
          <cell r="T181">
            <v>85.5</v>
          </cell>
          <cell r="U181">
            <v>384.57900000000001</v>
          </cell>
          <cell r="V181">
            <v>2633.5789999999997</v>
          </cell>
          <cell r="W181">
            <v>506.45749999999998</v>
          </cell>
          <cell r="X181">
            <v>0</v>
          </cell>
          <cell r="Y181" t="str">
            <v>left 31/08/01</v>
          </cell>
          <cell r="Z181">
            <v>37146</v>
          </cell>
        </row>
        <row r="182">
          <cell r="G182">
            <v>0.1</v>
          </cell>
          <cell r="H182">
            <v>36982</v>
          </cell>
          <cell r="I182">
            <v>37134</v>
          </cell>
          <cell r="J182">
            <v>0</v>
          </cell>
          <cell r="K182">
            <v>152</v>
          </cell>
          <cell r="L182">
            <v>152</v>
          </cell>
          <cell r="M182">
            <v>9.9999999999999992E-2</v>
          </cell>
          <cell r="N182">
            <v>36970</v>
          </cell>
          <cell r="O182">
            <v>36970</v>
          </cell>
          <cell r="P182">
            <v>36970</v>
          </cell>
          <cell r="Q182">
            <v>197042</v>
          </cell>
          <cell r="R182">
            <v>207.6</v>
          </cell>
          <cell r="S182">
            <v>86.5</v>
          </cell>
          <cell r="T182">
            <v>17.100000000000001</v>
          </cell>
          <cell r="U182">
            <v>14.791500000000001</v>
          </cell>
          <cell r="V182">
            <v>101.2915</v>
          </cell>
          <cell r="W182">
            <v>101.2915</v>
          </cell>
          <cell r="X182">
            <v>0</v>
          </cell>
          <cell r="Z182">
            <v>37146</v>
          </cell>
        </row>
        <row r="183">
          <cell r="F183">
            <v>14</v>
          </cell>
          <cell r="G183">
            <v>1</v>
          </cell>
          <cell r="M183">
            <v>2.6</v>
          </cell>
          <cell r="R183">
            <v>2076</v>
          </cell>
          <cell r="S183">
            <v>865</v>
          </cell>
          <cell r="T183">
            <v>17.100000000000001</v>
          </cell>
          <cell r="U183">
            <v>147.91500000000002</v>
          </cell>
          <cell r="V183">
            <v>1012.915</v>
          </cell>
          <cell r="W183">
            <v>2633.5789999999997</v>
          </cell>
          <cell r="X183">
            <v>0</v>
          </cell>
          <cell r="Z183">
            <v>37146</v>
          </cell>
        </row>
        <row r="184">
          <cell r="G184">
            <v>0</v>
          </cell>
          <cell r="R184">
            <v>0</v>
          </cell>
          <cell r="S184">
            <v>0</v>
          </cell>
          <cell r="T184">
            <v>17.100000000000001</v>
          </cell>
          <cell r="U184">
            <v>0</v>
          </cell>
          <cell r="V184">
            <v>0</v>
          </cell>
        </row>
        <row r="185">
          <cell r="G185">
            <v>1</v>
          </cell>
          <cell r="H185">
            <v>36982</v>
          </cell>
          <cell r="I185">
            <v>37134</v>
          </cell>
          <cell r="J185">
            <v>0</v>
          </cell>
          <cell r="K185">
            <v>152</v>
          </cell>
          <cell r="L185">
            <v>152</v>
          </cell>
          <cell r="M185">
            <v>1</v>
          </cell>
          <cell r="N185">
            <v>37040</v>
          </cell>
          <cell r="O185">
            <v>37040</v>
          </cell>
          <cell r="P185">
            <v>37040</v>
          </cell>
          <cell r="Q185">
            <v>196582</v>
          </cell>
          <cell r="R185">
            <v>2076</v>
          </cell>
          <cell r="S185">
            <v>865</v>
          </cell>
          <cell r="T185">
            <v>34.200000000000003</v>
          </cell>
          <cell r="U185">
            <v>147.91500000000002</v>
          </cell>
          <cell r="V185">
            <v>1012.915</v>
          </cell>
          <cell r="W185">
            <v>1012.915</v>
          </cell>
          <cell r="X185">
            <v>0</v>
          </cell>
          <cell r="Z185">
            <v>37144</v>
          </cell>
        </row>
        <row r="186">
          <cell r="F186" t="str">
            <v>updated 25/10/01</v>
          </cell>
          <cell r="G186">
            <v>0.2</v>
          </cell>
          <cell r="H186">
            <v>36982</v>
          </cell>
          <cell r="I186">
            <v>37134</v>
          </cell>
          <cell r="J186">
            <v>0</v>
          </cell>
          <cell r="K186">
            <v>152</v>
          </cell>
          <cell r="L186">
            <v>152</v>
          </cell>
          <cell r="M186">
            <v>0.19999999999999998</v>
          </cell>
          <cell r="N186" t="str">
            <v>N/A</v>
          </cell>
          <cell r="O186" t="str">
            <v>N/A</v>
          </cell>
          <cell r="P186" t="str">
            <v>N/A</v>
          </cell>
          <cell r="Q186" t="str">
            <v>N/A</v>
          </cell>
          <cell r="R186">
            <v>415.2</v>
          </cell>
          <cell r="S186">
            <v>173</v>
          </cell>
          <cell r="T186">
            <v>17.100000000000001</v>
          </cell>
          <cell r="U186">
            <v>29.583000000000002</v>
          </cell>
          <cell r="V186">
            <v>202.583</v>
          </cell>
          <cell r="W186">
            <v>1012.915</v>
          </cell>
          <cell r="X186">
            <v>-810.33199999999999</v>
          </cell>
          <cell r="Z186">
            <v>37144</v>
          </cell>
        </row>
        <row r="187">
          <cell r="G187">
            <v>0.75</v>
          </cell>
          <cell r="H187" t="str">
            <v>N/A</v>
          </cell>
          <cell r="I187" t="str">
            <v>N/A</v>
          </cell>
          <cell r="J187" t="e">
            <v>#N/A</v>
          </cell>
          <cell r="K187" t="e">
            <v>#N/A</v>
          </cell>
          <cell r="L187" t="e">
            <v>#N/A</v>
          </cell>
          <cell r="M187">
            <v>0</v>
          </cell>
          <cell r="N187">
            <v>37040</v>
          </cell>
          <cell r="O187">
            <v>37040</v>
          </cell>
          <cell r="P187">
            <v>37040</v>
          </cell>
          <cell r="Q187">
            <v>196581</v>
          </cell>
          <cell r="R187">
            <v>1557</v>
          </cell>
          <cell r="S187">
            <v>648.75</v>
          </cell>
          <cell r="T187">
            <v>17.100000000000001</v>
          </cell>
          <cell r="U187">
            <v>110.93625000000002</v>
          </cell>
          <cell r="V187">
            <v>759.68624999999997</v>
          </cell>
          <cell r="W187">
            <v>0</v>
          </cell>
          <cell r="X187">
            <v>0</v>
          </cell>
          <cell r="Z187">
            <v>37144</v>
          </cell>
        </row>
        <row r="188">
          <cell r="F188">
            <v>15</v>
          </cell>
          <cell r="G188">
            <v>1</v>
          </cell>
          <cell r="M188">
            <v>1.2</v>
          </cell>
          <cell r="R188">
            <v>2076</v>
          </cell>
          <cell r="S188">
            <v>865</v>
          </cell>
          <cell r="T188">
            <v>17.100000000000001</v>
          </cell>
          <cell r="U188">
            <v>147.91500000000002</v>
          </cell>
          <cell r="V188">
            <v>1012.915</v>
          </cell>
          <cell r="W188">
            <v>2025.83</v>
          </cell>
          <cell r="X188">
            <v>-810.33199999999999</v>
          </cell>
          <cell r="Z188">
            <v>37144</v>
          </cell>
        </row>
        <row r="189">
          <cell r="G189">
            <v>1</v>
          </cell>
          <cell r="R189">
            <v>2076</v>
          </cell>
          <cell r="S189">
            <v>865</v>
          </cell>
          <cell r="T189">
            <v>17.100000000000001</v>
          </cell>
          <cell r="U189">
            <v>147.91500000000002</v>
          </cell>
          <cell r="V189">
            <v>1012.915</v>
          </cell>
        </row>
        <row r="190">
          <cell r="G190">
            <v>1</v>
          </cell>
          <cell r="H190">
            <v>36982</v>
          </cell>
          <cell r="I190">
            <v>37134</v>
          </cell>
          <cell r="J190">
            <v>0</v>
          </cell>
          <cell r="K190">
            <v>152</v>
          </cell>
          <cell r="L190">
            <v>152</v>
          </cell>
          <cell r="M190">
            <v>0.75</v>
          </cell>
          <cell r="N190">
            <v>36914</v>
          </cell>
          <cell r="O190">
            <v>36914</v>
          </cell>
          <cell r="P190">
            <v>36914</v>
          </cell>
          <cell r="Q190">
            <v>197048</v>
          </cell>
          <cell r="R190">
            <v>2076</v>
          </cell>
          <cell r="S190">
            <v>865</v>
          </cell>
          <cell r="T190">
            <v>17.100000000000001</v>
          </cell>
          <cell r="U190">
            <v>147.91500000000002</v>
          </cell>
          <cell r="V190">
            <v>1012.915</v>
          </cell>
          <cell r="W190">
            <v>759.68624999999997</v>
          </cell>
          <cell r="X190">
            <v>0</v>
          </cell>
          <cell r="Z190">
            <v>37147</v>
          </cell>
        </row>
        <row r="191">
          <cell r="G191">
            <v>1</v>
          </cell>
          <cell r="H191">
            <v>36982</v>
          </cell>
          <cell r="I191">
            <v>37134</v>
          </cell>
          <cell r="J191">
            <v>0</v>
          </cell>
          <cell r="K191">
            <v>152</v>
          </cell>
          <cell r="L191">
            <v>152</v>
          </cell>
          <cell r="M191">
            <v>1</v>
          </cell>
          <cell r="N191">
            <v>36914</v>
          </cell>
          <cell r="O191">
            <v>36914</v>
          </cell>
          <cell r="P191">
            <v>36914</v>
          </cell>
          <cell r="Q191">
            <v>197047</v>
          </cell>
          <cell r="R191">
            <v>2076</v>
          </cell>
          <cell r="S191">
            <v>865</v>
          </cell>
          <cell r="T191">
            <v>17.100000000000001</v>
          </cell>
          <cell r="U191">
            <v>147.91500000000002</v>
          </cell>
          <cell r="V191">
            <v>1012.915</v>
          </cell>
          <cell r="W191">
            <v>1012.915</v>
          </cell>
          <cell r="X191">
            <v>0</v>
          </cell>
          <cell r="Z191">
            <v>37147</v>
          </cell>
        </row>
        <row r="192">
          <cell r="G192">
            <v>1</v>
          </cell>
          <cell r="H192">
            <v>36982</v>
          </cell>
          <cell r="I192">
            <v>37134</v>
          </cell>
          <cell r="J192">
            <v>0</v>
          </cell>
          <cell r="K192">
            <v>152</v>
          </cell>
          <cell r="L192">
            <v>152</v>
          </cell>
          <cell r="M192">
            <v>1</v>
          </cell>
          <cell r="N192">
            <v>36914</v>
          </cell>
          <cell r="O192">
            <v>36914</v>
          </cell>
          <cell r="P192">
            <v>36914</v>
          </cell>
          <cell r="Q192">
            <v>197046</v>
          </cell>
          <cell r="R192">
            <v>2076</v>
          </cell>
          <cell r="S192">
            <v>865</v>
          </cell>
          <cell r="T192">
            <v>17.100000000000001</v>
          </cell>
          <cell r="U192">
            <v>147.91500000000002</v>
          </cell>
          <cell r="V192">
            <v>1012.915</v>
          </cell>
          <cell r="W192">
            <v>1012.915</v>
          </cell>
          <cell r="X192">
            <v>0</v>
          </cell>
          <cell r="Z192">
            <v>37147</v>
          </cell>
        </row>
        <row r="193">
          <cell r="G193">
            <v>1</v>
          </cell>
          <cell r="H193">
            <v>36982</v>
          </cell>
          <cell r="I193">
            <v>37134</v>
          </cell>
          <cell r="J193">
            <v>0</v>
          </cell>
          <cell r="K193">
            <v>152</v>
          </cell>
          <cell r="L193">
            <v>152</v>
          </cell>
          <cell r="M193">
            <v>1</v>
          </cell>
          <cell r="N193">
            <v>36914</v>
          </cell>
          <cell r="O193">
            <v>36914</v>
          </cell>
          <cell r="P193">
            <v>36914</v>
          </cell>
          <cell r="Q193">
            <v>197117</v>
          </cell>
          <cell r="R193">
            <v>2076</v>
          </cell>
          <cell r="S193">
            <v>865</v>
          </cell>
          <cell r="T193">
            <v>17.100000000000001</v>
          </cell>
          <cell r="U193">
            <v>147.91500000000002</v>
          </cell>
          <cell r="V193">
            <v>1012.915</v>
          </cell>
          <cell r="W193">
            <v>1012.915</v>
          </cell>
          <cell r="X193">
            <v>0</v>
          </cell>
          <cell r="Z193">
            <v>37147</v>
          </cell>
        </row>
        <row r="194">
          <cell r="G194">
            <v>1</v>
          </cell>
          <cell r="H194">
            <v>36982</v>
          </cell>
          <cell r="I194">
            <v>37134</v>
          </cell>
          <cell r="J194">
            <v>0</v>
          </cell>
          <cell r="K194">
            <v>152</v>
          </cell>
          <cell r="L194">
            <v>152</v>
          </cell>
          <cell r="M194">
            <v>1</v>
          </cell>
          <cell r="N194">
            <v>36914</v>
          </cell>
          <cell r="O194">
            <v>36914</v>
          </cell>
          <cell r="P194">
            <v>36914</v>
          </cell>
          <cell r="Q194">
            <v>197116</v>
          </cell>
          <cell r="R194">
            <v>2076</v>
          </cell>
          <cell r="S194">
            <v>865</v>
          </cell>
          <cell r="T194">
            <v>17.100000000000001</v>
          </cell>
          <cell r="U194">
            <v>147.91500000000002</v>
          </cell>
          <cell r="V194">
            <v>1012.915</v>
          </cell>
          <cell r="W194">
            <v>1012.915</v>
          </cell>
          <cell r="X194">
            <v>0</v>
          </cell>
          <cell r="Z194">
            <v>37147</v>
          </cell>
        </row>
        <row r="195">
          <cell r="G195">
            <v>1</v>
          </cell>
          <cell r="H195">
            <v>36982</v>
          </cell>
          <cell r="I195">
            <v>37134</v>
          </cell>
          <cell r="J195">
            <v>0</v>
          </cell>
          <cell r="K195">
            <v>152</v>
          </cell>
          <cell r="L195">
            <v>152</v>
          </cell>
          <cell r="M195">
            <v>1</v>
          </cell>
          <cell r="N195">
            <v>36914</v>
          </cell>
          <cell r="O195">
            <v>36914</v>
          </cell>
          <cell r="P195">
            <v>36914</v>
          </cell>
          <cell r="Q195">
            <v>197115</v>
          </cell>
          <cell r="R195">
            <v>2076</v>
          </cell>
          <cell r="S195">
            <v>865</v>
          </cell>
          <cell r="T195">
            <v>17.100000000000001</v>
          </cell>
          <cell r="U195">
            <v>147.91500000000002</v>
          </cell>
          <cell r="V195">
            <v>1012.915</v>
          </cell>
          <cell r="W195">
            <v>1012.915</v>
          </cell>
          <cell r="X195">
            <v>0</v>
          </cell>
          <cell r="Z195">
            <v>37147</v>
          </cell>
        </row>
        <row r="196">
          <cell r="G196">
            <v>1</v>
          </cell>
          <cell r="H196">
            <v>36982</v>
          </cell>
          <cell r="I196">
            <v>37134</v>
          </cell>
          <cell r="J196">
            <v>0</v>
          </cell>
          <cell r="K196">
            <v>152</v>
          </cell>
          <cell r="L196">
            <v>152</v>
          </cell>
          <cell r="M196">
            <v>1</v>
          </cell>
          <cell r="N196">
            <v>36914</v>
          </cell>
          <cell r="O196">
            <v>36914</v>
          </cell>
          <cell r="P196">
            <v>36914</v>
          </cell>
          <cell r="Q196">
            <v>197114</v>
          </cell>
          <cell r="R196">
            <v>2076</v>
          </cell>
          <cell r="S196">
            <v>865</v>
          </cell>
          <cell r="T196">
            <v>17.100000000000001</v>
          </cell>
          <cell r="U196">
            <v>147.91500000000002</v>
          </cell>
          <cell r="V196">
            <v>1012.915</v>
          </cell>
          <cell r="W196">
            <v>1012.915</v>
          </cell>
          <cell r="X196">
            <v>0</v>
          </cell>
          <cell r="Z196">
            <v>37147</v>
          </cell>
        </row>
        <row r="197">
          <cell r="G197">
            <v>1</v>
          </cell>
          <cell r="H197">
            <v>36982</v>
          </cell>
          <cell r="I197">
            <v>37134</v>
          </cell>
          <cell r="J197">
            <v>0</v>
          </cell>
          <cell r="K197">
            <v>152</v>
          </cell>
          <cell r="L197">
            <v>152</v>
          </cell>
          <cell r="M197">
            <v>1</v>
          </cell>
          <cell r="N197">
            <v>36914</v>
          </cell>
          <cell r="O197">
            <v>36914</v>
          </cell>
          <cell r="P197">
            <v>36914</v>
          </cell>
          <cell r="Q197">
            <v>197113</v>
          </cell>
          <cell r="R197">
            <v>2076</v>
          </cell>
          <cell r="S197">
            <v>865</v>
          </cell>
          <cell r="T197">
            <v>17.100000000000001</v>
          </cell>
          <cell r="U197">
            <v>147.91500000000002</v>
          </cell>
          <cell r="V197">
            <v>1012.915</v>
          </cell>
          <cell r="W197">
            <v>1012.915</v>
          </cell>
          <cell r="X197">
            <v>0</v>
          </cell>
          <cell r="Z197">
            <v>37147</v>
          </cell>
        </row>
        <row r="198">
          <cell r="G198">
            <v>1</v>
          </cell>
          <cell r="H198">
            <v>36982</v>
          </cell>
          <cell r="I198">
            <v>37134</v>
          </cell>
          <cell r="J198">
            <v>0</v>
          </cell>
          <cell r="K198">
            <v>152</v>
          </cell>
          <cell r="L198">
            <v>152</v>
          </cell>
          <cell r="M198">
            <v>1</v>
          </cell>
          <cell r="N198">
            <v>36914</v>
          </cell>
          <cell r="O198">
            <v>36914</v>
          </cell>
          <cell r="P198">
            <v>36914</v>
          </cell>
          <cell r="Q198">
            <v>197112</v>
          </cell>
          <cell r="R198">
            <v>2076</v>
          </cell>
          <cell r="S198">
            <v>865</v>
          </cell>
          <cell r="T198">
            <v>17.100000000000001</v>
          </cell>
          <cell r="U198">
            <v>147.91500000000002</v>
          </cell>
          <cell r="V198">
            <v>1012.915</v>
          </cell>
          <cell r="W198">
            <v>1012.915</v>
          </cell>
          <cell r="X198">
            <v>0</v>
          </cell>
          <cell r="Z198">
            <v>37147</v>
          </cell>
        </row>
        <row r="199">
          <cell r="G199">
            <v>1</v>
          </cell>
          <cell r="H199">
            <v>36982</v>
          </cell>
          <cell r="I199">
            <v>37134</v>
          </cell>
          <cell r="J199">
            <v>0</v>
          </cell>
          <cell r="K199">
            <v>152</v>
          </cell>
          <cell r="L199">
            <v>152</v>
          </cell>
          <cell r="M199">
            <v>1</v>
          </cell>
          <cell r="N199">
            <v>36914</v>
          </cell>
          <cell r="O199">
            <v>36914</v>
          </cell>
          <cell r="P199">
            <v>36914</v>
          </cell>
          <cell r="Q199">
            <v>197111</v>
          </cell>
          <cell r="R199">
            <v>2076</v>
          </cell>
          <cell r="S199">
            <v>865</v>
          </cell>
          <cell r="T199">
            <v>17.100000000000001</v>
          </cell>
          <cell r="U199">
            <v>147.91500000000002</v>
          </cell>
          <cell r="V199">
            <v>1012.915</v>
          </cell>
          <cell r="W199">
            <v>1012.915</v>
          </cell>
          <cell r="X199">
            <v>0</v>
          </cell>
          <cell r="Z199">
            <v>37147</v>
          </cell>
        </row>
        <row r="200">
          <cell r="G200">
            <v>1</v>
          </cell>
          <cell r="H200">
            <v>36982</v>
          </cell>
          <cell r="I200">
            <v>37134</v>
          </cell>
          <cell r="J200">
            <v>0</v>
          </cell>
          <cell r="K200">
            <v>152</v>
          </cell>
          <cell r="L200">
            <v>152</v>
          </cell>
          <cell r="M200">
            <v>1</v>
          </cell>
          <cell r="N200">
            <v>36914</v>
          </cell>
          <cell r="O200">
            <v>36914</v>
          </cell>
          <cell r="P200">
            <v>36914</v>
          </cell>
          <cell r="Q200">
            <v>197110</v>
          </cell>
          <cell r="R200">
            <v>2076</v>
          </cell>
          <cell r="S200">
            <v>865</v>
          </cell>
          <cell r="T200">
            <v>17.100000000000001</v>
          </cell>
          <cell r="U200">
            <v>147.91500000000002</v>
          </cell>
          <cell r="V200">
            <v>1012.915</v>
          </cell>
          <cell r="W200">
            <v>1012.915</v>
          </cell>
          <cell r="X200">
            <v>0</v>
          </cell>
          <cell r="Z200">
            <v>37147</v>
          </cell>
        </row>
        <row r="201">
          <cell r="G201">
            <v>1</v>
          </cell>
          <cell r="H201">
            <v>36982</v>
          </cell>
          <cell r="I201">
            <v>37134</v>
          </cell>
          <cell r="J201">
            <v>0</v>
          </cell>
          <cell r="K201">
            <v>152</v>
          </cell>
          <cell r="L201">
            <v>152</v>
          </cell>
          <cell r="M201">
            <v>1</v>
          </cell>
          <cell r="N201">
            <v>36914</v>
          </cell>
          <cell r="O201">
            <v>36914</v>
          </cell>
          <cell r="P201">
            <v>36914</v>
          </cell>
          <cell r="Q201">
            <v>197109</v>
          </cell>
          <cell r="R201">
            <v>2076</v>
          </cell>
          <cell r="S201">
            <v>865</v>
          </cell>
          <cell r="T201">
            <v>17.100000000000001</v>
          </cell>
          <cell r="U201">
            <v>147.91500000000002</v>
          </cell>
          <cell r="V201">
            <v>1012.915</v>
          </cell>
          <cell r="W201">
            <v>1012.915</v>
          </cell>
          <cell r="X201">
            <v>0</v>
          </cell>
          <cell r="Z201">
            <v>37147</v>
          </cell>
        </row>
        <row r="202">
          <cell r="G202">
            <v>1</v>
          </cell>
          <cell r="H202">
            <v>36982</v>
          </cell>
          <cell r="I202">
            <v>37134</v>
          </cell>
          <cell r="J202">
            <v>0</v>
          </cell>
          <cell r="K202">
            <v>152</v>
          </cell>
          <cell r="L202">
            <v>152</v>
          </cell>
          <cell r="M202">
            <v>1</v>
          </cell>
          <cell r="N202">
            <v>36914</v>
          </cell>
          <cell r="O202">
            <v>36914</v>
          </cell>
          <cell r="P202">
            <v>36914</v>
          </cell>
          <cell r="Q202">
            <v>197108</v>
          </cell>
          <cell r="R202">
            <v>2076</v>
          </cell>
          <cell r="S202">
            <v>865</v>
          </cell>
          <cell r="T202">
            <v>17.100000000000001</v>
          </cell>
          <cell r="U202">
            <v>147.91500000000002</v>
          </cell>
          <cell r="V202">
            <v>1012.915</v>
          </cell>
          <cell r="W202">
            <v>1012.915</v>
          </cell>
          <cell r="X202">
            <v>0</v>
          </cell>
          <cell r="Z202">
            <v>37147</v>
          </cell>
        </row>
        <row r="203">
          <cell r="G203">
            <v>1</v>
          </cell>
          <cell r="H203">
            <v>36982</v>
          </cell>
          <cell r="I203">
            <v>37134</v>
          </cell>
          <cell r="J203">
            <v>0</v>
          </cell>
          <cell r="K203">
            <v>152</v>
          </cell>
          <cell r="L203">
            <v>152</v>
          </cell>
          <cell r="M203">
            <v>1</v>
          </cell>
          <cell r="N203">
            <v>36914</v>
          </cell>
          <cell r="O203">
            <v>36914</v>
          </cell>
          <cell r="P203">
            <v>36914</v>
          </cell>
          <cell r="Q203">
            <v>197107</v>
          </cell>
          <cell r="R203">
            <v>2076</v>
          </cell>
          <cell r="S203">
            <v>865</v>
          </cell>
          <cell r="T203">
            <v>17.100000000000001</v>
          </cell>
          <cell r="U203">
            <v>147.91500000000002</v>
          </cell>
          <cell r="V203">
            <v>1012.915</v>
          </cell>
          <cell r="W203">
            <v>1012.915</v>
          </cell>
          <cell r="X203">
            <v>0</v>
          </cell>
          <cell r="Z203">
            <v>37147</v>
          </cell>
        </row>
        <row r="204">
          <cell r="G204">
            <v>1</v>
          </cell>
          <cell r="H204">
            <v>36982</v>
          </cell>
          <cell r="I204">
            <v>37134</v>
          </cell>
          <cell r="J204">
            <v>0</v>
          </cell>
          <cell r="K204">
            <v>152</v>
          </cell>
          <cell r="L204">
            <v>152</v>
          </cell>
          <cell r="M204">
            <v>1</v>
          </cell>
          <cell r="N204">
            <v>36914</v>
          </cell>
          <cell r="O204">
            <v>36914</v>
          </cell>
          <cell r="P204">
            <v>36914</v>
          </cell>
          <cell r="Q204">
            <v>197106</v>
          </cell>
          <cell r="R204">
            <v>2076</v>
          </cell>
          <cell r="S204">
            <v>865</v>
          </cell>
          <cell r="T204">
            <v>17.100000000000001</v>
          </cell>
          <cell r="U204">
            <v>147.91500000000002</v>
          </cell>
          <cell r="V204">
            <v>1012.915</v>
          </cell>
          <cell r="W204">
            <v>1012.915</v>
          </cell>
          <cell r="X204">
            <v>0</v>
          </cell>
          <cell r="Z204">
            <v>37147</v>
          </cell>
        </row>
        <row r="205">
          <cell r="G205">
            <v>1</v>
          </cell>
          <cell r="H205">
            <v>36982</v>
          </cell>
          <cell r="I205">
            <v>37134</v>
          </cell>
          <cell r="J205">
            <v>0</v>
          </cell>
          <cell r="K205">
            <v>152</v>
          </cell>
          <cell r="L205">
            <v>152</v>
          </cell>
          <cell r="M205">
            <v>1</v>
          </cell>
          <cell r="N205">
            <v>36914</v>
          </cell>
          <cell r="O205">
            <v>36914</v>
          </cell>
          <cell r="P205">
            <v>36914</v>
          </cell>
          <cell r="Q205">
            <v>197105</v>
          </cell>
          <cell r="R205">
            <v>2076</v>
          </cell>
          <cell r="S205">
            <v>865</v>
          </cell>
          <cell r="T205">
            <v>17.100000000000001</v>
          </cell>
          <cell r="U205">
            <v>147.91500000000002</v>
          </cell>
          <cell r="V205">
            <v>1012.915</v>
          </cell>
          <cell r="W205">
            <v>1012.915</v>
          </cell>
          <cell r="X205">
            <v>0</v>
          </cell>
          <cell r="Z205">
            <v>37147</v>
          </cell>
        </row>
        <row r="206">
          <cell r="G206">
            <v>1</v>
          </cell>
          <cell r="H206">
            <v>36982</v>
          </cell>
          <cell r="I206">
            <v>37134</v>
          </cell>
          <cell r="J206">
            <v>0</v>
          </cell>
          <cell r="K206">
            <v>152</v>
          </cell>
          <cell r="L206">
            <v>152</v>
          </cell>
          <cell r="M206">
            <v>1</v>
          </cell>
          <cell r="N206">
            <v>36914</v>
          </cell>
          <cell r="O206">
            <v>36914</v>
          </cell>
          <cell r="P206">
            <v>36914</v>
          </cell>
          <cell r="Q206">
            <v>197104</v>
          </cell>
          <cell r="R206">
            <v>2076</v>
          </cell>
          <cell r="S206">
            <v>865</v>
          </cell>
          <cell r="T206">
            <v>17.100000000000001</v>
          </cell>
          <cell r="U206">
            <v>147.91500000000002</v>
          </cell>
          <cell r="V206">
            <v>1012.915</v>
          </cell>
          <cell r="W206">
            <v>1012.915</v>
          </cell>
          <cell r="X206">
            <v>0</v>
          </cell>
          <cell r="Z206">
            <v>37147</v>
          </cell>
        </row>
        <row r="207">
          <cell r="G207">
            <v>1</v>
          </cell>
          <cell r="H207">
            <v>36982</v>
          </cell>
          <cell r="I207">
            <v>37134</v>
          </cell>
          <cell r="J207">
            <v>0</v>
          </cell>
          <cell r="K207">
            <v>152</v>
          </cell>
          <cell r="L207">
            <v>152</v>
          </cell>
          <cell r="M207">
            <v>1</v>
          </cell>
          <cell r="N207">
            <v>36914</v>
          </cell>
          <cell r="O207">
            <v>36914</v>
          </cell>
          <cell r="P207">
            <v>36914</v>
          </cell>
          <cell r="Q207">
            <v>197103</v>
          </cell>
          <cell r="R207">
            <v>2076</v>
          </cell>
          <cell r="S207">
            <v>865</v>
          </cell>
          <cell r="T207">
            <v>17.100000000000001</v>
          </cell>
          <cell r="U207">
            <v>147.91500000000002</v>
          </cell>
          <cell r="V207">
            <v>1012.915</v>
          </cell>
          <cell r="W207">
            <v>1012.915</v>
          </cell>
          <cell r="X207">
            <v>0</v>
          </cell>
          <cell r="Z207">
            <v>37147</v>
          </cell>
        </row>
        <row r="208">
          <cell r="G208">
            <v>1</v>
          </cell>
          <cell r="H208">
            <v>36982</v>
          </cell>
          <cell r="I208">
            <v>37134</v>
          </cell>
          <cell r="J208">
            <v>0</v>
          </cell>
          <cell r="K208">
            <v>152</v>
          </cell>
          <cell r="L208">
            <v>152</v>
          </cell>
          <cell r="M208">
            <v>1</v>
          </cell>
          <cell r="N208">
            <v>36914</v>
          </cell>
          <cell r="O208">
            <v>36914</v>
          </cell>
          <cell r="P208">
            <v>36914</v>
          </cell>
          <cell r="Q208">
            <v>197102</v>
          </cell>
          <cell r="R208">
            <v>2076</v>
          </cell>
          <cell r="S208">
            <v>865</v>
          </cell>
          <cell r="T208">
            <v>17.100000000000001</v>
          </cell>
          <cell r="U208">
            <v>147.91500000000002</v>
          </cell>
          <cell r="V208">
            <v>1012.915</v>
          </cell>
          <cell r="W208">
            <v>1012.915</v>
          </cell>
          <cell r="X208">
            <v>0</v>
          </cell>
          <cell r="Z208">
            <v>37147</v>
          </cell>
        </row>
        <row r="209">
          <cell r="G209">
            <v>1</v>
          </cell>
          <cell r="H209">
            <v>36982</v>
          </cell>
          <cell r="I209">
            <v>37134</v>
          </cell>
          <cell r="J209">
            <v>0</v>
          </cell>
          <cell r="K209">
            <v>152</v>
          </cell>
          <cell r="L209">
            <v>152</v>
          </cell>
          <cell r="M209">
            <v>1</v>
          </cell>
          <cell r="N209">
            <v>36914</v>
          </cell>
          <cell r="O209">
            <v>36914</v>
          </cell>
          <cell r="P209">
            <v>36914</v>
          </cell>
          <cell r="Q209">
            <v>197101</v>
          </cell>
          <cell r="R209">
            <v>2076</v>
          </cell>
          <cell r="S209">
            <v>865</v>
          </cell>
          <cell r="T209">
            <v>17.100000000000001</v>
          </cell>
          <cell r="U209">
            <v>147.91500000000002</v>
          </cell>
          <cell r="V209">
            <v>1012.915</v>
          </cell>
          <cell r="W209">
            <v>1012.915</v>
          </cell>
          <cell r="X209">
            <v>0</v>
          </cell>
          <cell r="Z209">
            <v>37147</v>
          </cell>
        </row>
        <row r="210">
          <cell r="G210">
            <v>1</v>
          </cell>
          <cell r="H210">
            <v>36982</v>
          </cell>
          <cell r="I210">
            <v>37134</v>
          </cell>
          <cell r="J210">
            <v>0</v>
          </cell>
          <cell r="K210">
            <v>152</v>
          </cell>
          <cell r="L210">
            <v>152</v>
          </cell>
          <cell r="M210">
            <v>1</v>
          </cell>
          <cell r="N210">
            <v>36914</v>
          </cell>
          <cell r="O210">
            <v>36914</v>
          </cell>
          <cell r="P210">
            <v>36914</v>
          </cell>
          <cell r="Q210">
            <v>197100</v>
          </cell>
          <cell r="R210">
            <v>2076</v>
          </cell>
          <cell r="S210">
            <v>865</v>
          </cell>
          <cell r="T210">
            <v>17.100000000000001</v>
          </cell>
          <cell r="U210">
            <v>147.91500000000002</v>
          </cell>
          <cell r="V210">
            <v>1012.915</v>
          </cell>
          <cell r="W210">
            <v>1012.915</v>
          </cell>
          <cell r="X210">
            <v>0</v>
          </cell>
          <cell r="Z210">
            <v>37147</v>
          </cell>
        </row>
        <row r="211">
          <cell r="G211">
            <v>1</v>
          </cell>
          <cell r="H211">
            <v>36982</v>
          </cell>
          <cell r="I211">
            <v>37134</v>
          </cell>
          <cell r="J211">
            <v>0</v>
          </cell>
          <cell r="K211">
            <v>152</v>
          </cell>
          <cell r="L211">
            <v>152</v>
          </cell>
          <cell r="M211">
            <v>1</v>
          </cell>
          <cell r="N211">
            <v>36914</v>
          </cell>
          <cell r="O211">
            <v>36914</v>
          </cell>
          <cell r="P211">
            <v>36914</v>
          </cell>
          <cell r="Q211">
            <v>197099</v>
          </cell>
          <cell r="R211">
            <v>2076</v>
          </cell>
          <cell r="S211">
            <v>865</v>
          </cell>
          <cell r="T211">
            <v>17.100000000000001</v>
          </cell>
          <cell r="U211">
            <v>147.91500000000002</v>
          </cell>
          <cell r="V211">
            <v>1012.915</v>
          </cell>
          <cell r="W211">
            <v>1012.915</v>
          </cell>
          <cell r="X211">
            <v>0</v>
          </cell>
          <cell r="Z211">
            <v>37147</v>
          </cell>
        </row>
        <row r="212">
          <cell r="G212">
            <v>1</v>
          </cell>
          <cell r="H212">
            <v>36982</v>
          </cell>
          <cell r="I212">
            <v>37134</v>
          </cell>
          <cell r="J212">
            <v>0</v>
          </cell>
          <cell r="K212">
            <v>152</v>
          </cell>
          <cell r="L212">
            <v>152</v>
          </cell>
          <cell r="M212">
            <v>1</v>
          </cell>
          <cell r="N212">
            <v>36914</v>
          </cell>
          <cell r="O212">
            <v>36914</v>
          </cell>
          <cell r="P212">
            <v>36914</v>
          </cell>
          <cell r="Q212">
            <v>197098</v>
          </cell>
          <cell r="R212">
            <v>2076</v>
          </cell>
          <cell r="S212">
            <v>865</v>
          </cell>
          <cell r="T212">
            <v>17.100000000000001</v>
          </cell>
          <cell r="U212">
            <v>147.91500000000002</v>
          </cell>
          <cell r="V212">
            <v>1012.915</v>
          </cell>
          <cell r="W212">
            <v>1012.915</v>
          </cell>
          <cell r="X212">
            <v>0</v>
          </cell>
          <cell r="Z212">
            <v>37147</v>
          </cell>
        </row>
        <row r="213">
          <cell r="G213">
            <v>1</v>
          </cell>
          <cell r="H213">
            <v>36982</v>
          </cell>
          <cell r="I213">
            <v>37134</v>
          </cell>
          <cell r="J213">
            <v>0</v>
          </cell>
          <cell r="K213">
            <v>152</v>
          </cell>
          <cell r="L213">
            <v>152</v>
          </cell>
          <cell r="M213">
            <v>1</v>
          </cell>
          <cell r="N213">
            <v>36914</v>
          </cell>
          <cell r="O213">
            <v>36914</v>
          </cell>
          <cell r="P213">
            <v>36914</v>
          </cell>
          <cell r="Q213">
            <v>197097</v>
          </cell>
          <cell r="R213">
            <v>2076</v>
          </cell>
          <cell r="S213">
            <v>865</v>
          </cell>
          <cell r="T213">
            <v>17.100000000000001</v>
          </cell>
          <cell r="U213">
            <v>147.91500000000002</v>
          </cell>
          <cell r="V213">
            <v>1012.915</v>
          </cell>
          <cell r="W213">
            <v>1012.915</v>
          </cell>
          <cell r="X213">
            <v>0</v>
          </cell>
          <cell r="Z213">
            <v>37147</v>
          </cell>
        </row>
        <row r="214">
          <cell r="G214">
            <v>1</v>
          </cell>
          <cell r="H214">
            <v>36982</v>
          </cell>
          <cell r="I214">
            <v>37134</v>
          </cell>
          <cell r="J214">
            <v>0</v>
          </cell>
          <cell r="K214">
            <v>152</v>
          </cell>
          <cell r="L214">
            <v>152</v>
          </cell>
          <cell r="M214">
            <v>1</v>
          </cell>
          <cell r="N214">
            <v>36914</v>
          </cell>
          <cell r="O214">
            <v>36914</v>
          </cell>
          <cell r="P214">
            <v>36914</v>
          </cell>
          <cell r="Q214">
            <v>197096</v>
          </cell>
          <cell r="R214">
            <v>2076</v>
          </cell>
          <cell r="S214">
            <v>865</v>
          </cell>
          <cell r="T214">
            <v>17.100000000000001</v>
          </cell>
          <cell r="U214">
            <v>147.91500000000002</v>
          </cell>
          <cell r="V214">
            <v>1012.915</v>
          </cell>
          <cell r="W214">
            <v>1012.915</v>
          </cell>
          <cell r="X214">
            <v>0</v>
          </cell>
          <cell r="Z214">
            <v>37147</v>
          </cell>
        </row>
        <row r="215">
          <cell r="G215">
            <v>1</v>
          </cell>
          <cell r="H215">
            <v>36982</v>
          </cell>
          <cell r="I215">
            <v>37134</v>
          </cell>
          <cell r="J215">
            <v>0</v>
          </cell>
          <cell r="K215">
            <v>152</v>
          </cell>
          <cell r="L215">
            <v>152</v>
          </cell>
          <cell r="M215">
            <v>1</v>
          </cell>
          <cell r="N215">
            <v>36914</v>
          </cell>
          <cell r="O215">
            <v>36914</v>
          </cell>
          <cell r="P215">
            <v>36914</v>
          </cell>
          <cell r="Q215">
            <v>197095</v>
          </cell>
          <cell r="R215">
            <v>2076</v>
          </cell>
          <cell r="S215">
            <v>865</v>
          </cell>
          <cell r="T215">
            <v>17.100000000000001</v>
          </cell>
          <cell r="U215">
            <v>147.91500000000002</v>
          </cell>
          <cell r="V215">
            <v>1012.915</v>
          </cell>
          <cell r="W215">
            <v>1012.915</v>
          </cell>
          <cell r="X215">
            <v>0</v>
          </cell>
          <cell r="Z215">
            <v>37147</v>
          </cell>
        </row>
        <row r="216">
          <cell r="G216">
            <v>1</v>
          </cell>
          <cell r="H216">
            <v>36982</v>
          </cell>
          <cell r="I216">
            <v>37134</v>
          </cell>
          <cell r="J216">
            <v>0</v>
          </cell>
          <cell r="K216">
            <v>152</v>
          </cell>
          <cell r="L216">
            <v>152</v>
          </cell>
          <cell r="M216">
            <v>1</v>
          </cell>
          <cell r="N216">
            <v>36914</v>
          </cell>
          <cell r="O216">
            <v>36914</v>
          </cell>
          <cell r="P216">
            <v>36914</v>
          </cell>
          <cell r="Q216">
            <v>197094</v>
          </cell>
          <cell r="R216">
            <v>2076</v>
          </cell>
          <cell r="S216">
            <v>865</v>
          </cell>
          <cell r="T216">
            <v>17.100000000000001</v>
          </cell>
          <cell r="U216">
            <v>147.91500000000002</v>
          </cell>
          <cell r="V216">
            <v>1012.915</v>
          </cell>
          <cell r="W216">
            <v>1012.915</v>
          </cell>
          <cell r="X216">
            <v>0</v>
          </cell>
          <cell r="Z216">
            <v>37147</v>
          </cell>
        </row>
        <row r="217">
          <cell r="G217">
            <v>1</v>
          </cell>
          <cell r="H217">
            <v>36982</v>
          </cell>
          <cell r="I217">
            <v>37134</v>
          </cell>
          <cell r="J217">
            <v>0</v>
          </cell>
          <cell r="K217">
            <v>152</v>
          </cell>
          <cell r="L217">
            <v>152</v>
          </cell>
          <cell r="M217">
            <v>1</v>
          </cell>
          <cell r="N217">
            <v>36914</v>
          </cell>
          <cell r="O217">
            <v>36914</v>
          </cell>
          <cell r="P217">
            <v>36914</v>
          </cell>
          <cell r="Q217">
            <v>197093</v>
          </cell>
          <cell r="R217">
            <v>2076</v>
          </cell>
          <cell r="S217">
            <v>865</v>
          </cell>
          <cell r="T217">
            <v>17.100000000000001</v>
          </cell>
          <cell r="U217">
            <v>147.91500000000002</v>
          </cell>
          <cell r="V217">
            <v>1012.915</v>
          </cell>
          <cell r="W217">
            <v>1012.915</v>
          </cell>
          <cell r="X217">
            <v>0</v>
          </cell>
          <cell r="Z217">
            <v>37147</v>
          </cell>
        </row>
        <row r="218">
          <cell r="G218">
            <v>1</v>
          </cell>
          <cell r="H218">
            <v>36982</v>
          </cell>
          <cell r="I218">
            <v>37134</v>
          </cell>
          <cell r="J218">
            <v>0</v>
          </cell>
          <cell r="K218">
            <v>152</v>
          </cell>
          <cell r="L218">
            <v>152</v>
          </cell>
          <cell r="M218">
            <v>1</v>
          </cell>
          <cell r="N218">
            <v>36914</v>
          </cell>
          <cell r="O218">
            <v>36914</v>
          </cell>
          <cell r="P218">
            <v>36914</v>
          </cell>
          <cell r="Q218">
            <v>197092</v>
          </cell>
          <cell r="R218">
            <v>2076</v>
          </cell>
          <cell r="S218">
            <v>865</v>
          </cell>
          <cell r="T218">
            <v>17.100000000000001</v>
          </cell>
          <cell r="U218">
            <v>147.91500000000002</v>
          </cell>
          <cell r="V218">
            <v>1012.915</v>
          </cell>
          <cell r="W218">
            <v>1012.915</v>
          </cell>
          <cell r="X218">
            <v>0</v>
          </cell>
          <cell r="Z218">
            <v>37147</v>
          </cell>
        </row>
        <row r="219">
          <cell r="G219">
            <v>0.7</v>
          </cell>
          <cell r="H219">
            <v>36982</v>
          </cell>
          <cell r="I219">
            <v>37134</v>
          </cell>
          <cell r="J219">
            <v>0</v>
          </cell>
          <cell r="K219">
            <v>152</v>
          </cell>
          <cell r="L219">
            <v>152</v>
          </cell>
          <cell r="M219">
            <v>1</v>
          </cell>
          <cell r="N219">
            <v>36914</v>
          </cell>
          <cell r="O219">
            <v>36914</v>
          </cell>
          <cell r="P219">
            <v>36914</v>
          </cell>
          <cell r="Q219">
            <v>197091</v>
          </cell>
          <cell r="R219">
            <v>1453.1999999999998</v>
          </cell>
          <cell r="S219">
            <v>605.49999999999989</v>
          </cell>
          <cell r="T219">
            <v>17.100000000000001</v>
          </cell>
          <cell r="U219">
            <v>103.54049999999999</v>
          </cell>
          <cell r="V219">
            <v>709.04049999999984</v>
          </cell>
          <cell r="W219">
            <v>1012.915</v>
          </cell>
          <cell r="X219">
            <v>0</v>
          </cell>
          <cell r="Z219">
            <v>37147</v>
          </cell>
        </row>
        <row r="220">
          <cell r="G220">
            <v>1</v>
          </cell>
          <cell r="H220">
            <v>36982</v>
          </cell>
          <cell r="I220">
            <v>37134</v>
          </cell>
          <cell r="J220">
            <v>0</v>
          </cell>
          <cell r="K220">
            <v>152</v>
          </cell>
          <cell r="L220">
            <v>152</v>
          </cell>
          <cell r="M220">
            <v>1</v>
          </cell>
          <cell r="N220">
            <v>36914</v>
          </cell>
          <cell r="O220">
            <v>36914</v>
          </cell>
          <cell r="P220">
            <v>36914</v>
          </cell>
          <cell r="Q220">
            <v>197090</v>
          </cell>
          <cell r="R220">
            <v>2076</v>
          </cell>
          <cell r="S220">
            <v>865</v>
          </cell>
          <cell r="T220">
            <v>17.100000000000001</v>
          </cell>
          <cell r="U220">
            <v>147.91500000000002</v>
          </cell>
          <cell r="V220">
            <v>1012.915</v>
          </cell>
          <cell r="W220">
            <v>1012.915</v>
          </cell>
          <cell r="X220">
            <v>0</v>
          </cell>
          <cell r="Z220">
            <v>37147</v>
          </cell>
        </row>
        <row r="221">
          <cell r="G221">
            <v>1</v>
          </cell>
          <cell r="H221">
            <v>36982</v>
          </cell>
          <cell r="I221">
            <v>37134</v>
          </cell>
          <cell r="J221">
            <v>0</v>
          </cell>
          <cell r="K221">
            <v>152</v>
          </cell>
          <cell r="L221">
            <v>152</v>
          </cell>
          <cell r="M221">
            <v>1</v>
          </cell>
          <cell r="N221">
            <v>36914</v>
          </cell>
          <cell r="O221">
            <v>36914</v>
          </cell>
          <cell r="P221">
            <v>36914</v>
          </cell>
          <cell r="Q221">
            <v>197089</v>
          </cell>
          <cell r="R221">
            <v>2076</v>
          </cell>
          <cell r="S221">
            <v>865</v>
          </cell>
          <cell r="T221">
            <v>17.100000000000001</v>
          </cell>
          <cell r="U221">
            <v>147.91500000000002</v>
          </cell>
          <cell r="V221">
            <v>1012.915</v>
          </cell>
          <cell r="W221">
            <v>1012.915</v>
          </cell>
          <cell r="X221">
            <v>0</v>
          </cell>
          <cell r="Z221">
            <v>37147</v>
          </cell>
        </row>
        <row r="222">
          <cell r="G222">
            <v>0.5</v>
          </cell>
          <cell r="H222">
            <v>36982</v>
          </cell>
          <cell r="I222">
            <v>37134</v>
          </cell>
          <cell r="J222">
            <v>0</v>
          </cell>
          <cell r="K222">
            <v>152</v>
          </cell>
          <cell r="L222">
            <v>152</v>
          </cell>
          <cell r="M222">
            <v>0.7</v>
          </cell>
          <cell r="N222">
            <v>36914</v>
          </cell>
          <cell r="O222">
            <v>36914</v>
          </cell>
          <cell r="P222">
            <v>36914</v>
          </cell>
          <cell r="Q222">
            <v>197088</v>
          </cell>
          <cell r="R222">
            <v>1038</v>
          </cell>
          <cell r="S222">
            <v>432.5</v>
          </cell>
          <cell r="T222">
            <v>17.100000000000001</v>
          </cell>
          <cell r="U222">
            <v>73.95750000000001</v>
          </cell>
          <cell r="V222">
            <v>506.45749999999998</v>
          </cell>
          <cell r="W222">
            <v>709.04049999999984</v>
          </cell>
          <cell r="X222">
            <v>0</v>
          </cell>
          <cell r="Z222">
            <v>37147</v>
          </cell>
        </row>
        <row r="223">
          <cell r="G223">
            <v>1</v>
          </cell>
          <cell r="H223">
            <v>36982</v>
          </cell>
          <cell r="I223">
            <v>37134</v>
          </cell>
          <cell r="J223">
            <v>0</v>
          </cell>
          <cell r="K223">
            <v>152</v>
          </cell>
          <cell r="L223">
            <v>152</v>
          </cell>
          <cell r="M223">
            <v>1</v>
          </cell>
          <cell r="N223">
            <v>36914</v>
          </cell>
          <cell r="O223">
            <v>36914</v>
          </cell>
          <cell r="P223">
            <v>36914</v>
          </cell>
          <cell r="Q223">
            <v>197087</v>
          </cell>
          <cell r="R223">
            <v>2076</v>
          </cell>
          <cell r="S223">
            <v>865</v>
          </cell>
          <cell r="T223">
            <v>17.100000000000001</v>
          </cell>
          <cell r="U223">
            <v>147.91500000000002</v>
          </cell>
          <cell r="V223">
            <v>1012.915</v>
          </cell>
          <cell r="W223">
            <v>1012.915</v>
          </cell>
          <cell r="X223">
            <v>0</v>
          </cell>
          <cell r="Z223">
            <v>37147</v>
          </cell>
        </row>
        <row r="224">
          <cell r="G224">
            <v>1</v>
          </cell>
          <cell r="H224">
            <v>36982</v>
          </cell>
          <cell r="I224">
            <v>37134</v>
          </cell>
          <cell r="J224">
            <v>0</v>
          </cell>
          <cell r="K224">
            <v>152</v>
          </cell>
          <cell r="L224">
            <v>152</v>
          </cell>
          <cell r="M224">
            <v>1</v>
          </cell>
          <cell r="N224">
            <v>36914</v>
          </cell>
          <cell r="O224">
            <v>36914</v>
          </cell>
          <cell r="P224">
            <v>36914</v>
          </cell>
          <cell r="Q224">
            <v>197086</v>
          </cell>
          <cell r="R224">
            <v>2076</v>
          </cell>
          <cell r="S224">
            <v>865</v>
          </cell>
          <cell r="T224">
            <v>17.100000000000001</v>
          </cell>
          <cell r="U224">
            <v>147.91500000000002</v>
          </cell>
          <cell r="V224">
            <v>1012.915</v>
          </cell>
          <cell r="W224">
            <v>1012.915</v>
          </cell>
          <cell r="X224">
            <v>0</v>
          </cell>
          <cell r="Z224">
            <v>37147</v>
          </cell>
        </row>
        <row r="225">
          <cell r="G225">
            <v>1</v>
          </cell>
          <cell r="H225">
            <v>36982</v>
          </cell>
          <cell r="I225">
            <v>37134</v>
          </cell>
          <cell r="J225">
            <v>0</v>
          </cell>
          <cell r="K225">
            <v>152</v>
          </cell>
          <cell r="L225">
            <v>152</v>
          </cell>
          <cell r="M225">
            <v>0.5</v>
          </cell>
          <cell r="N225">
            <v>36914</v>
          </cell>
          <cell r="O225">
            <v>36914</v>
          </cell>
          <cell r="P225">
            <v>36914</v>
          </cell>
          <cell r="Q225">
            <v>197085</v>
          </cell>
          <cell r="R225">
            <v>2076</v>
          </cell>
          <cell r="S225">
            <v>865</v>
          </cell>
          <cell r="T225">
            <v>17.100000000000001</v>
          </cell>
          <cell r="U225">
            <v>147.91500000000002</v>
          </cell>
          <cell r="V225">
            <v>1012.915</v>
          </cell>
          <cell r="W225">
            <v>506.45749999999998</v>
          </cell>
          <cell r="X225">
            <v>0</v>
          </cell>
          <cell r="Z225">
            <v>37147</v>
          </cell>
        </row>
        <row r="226">
          <cell r="G226">
            <v>1</v>
          </cell>
          <cell r="H226">
            <v>36982</v>
          </cell>
          <cell r="I226">
            <v>37134</v>
          </cell>
          <cell r="J226">
            <v>0</v>
          </cell>
          <cell r="K226">
            <v>152</v>
          </cell>
          <cell r="L226">
            <v>152</v>
          </cell>
          <cell r="M226">
            <v>1</v>
          </cell>
          <cell r="N226">
            <v>36914</v>
          </cell>
          <cell r="O226">
            <v>36914</v>
          </cell>
          <cell r="P226">
            <v>36914</v>
          </cell>
          <cell r="Q226">
            <v>197084</v>
          </cell>
          <cell r="R226">
            <v>2076</v>
          </cell>
          <cell r="S226">
            <v>865</v>
          </cell>
          <cell r="T226">
            <v>17.100000000000001</v>
          </cell>
          <cell r="U226">
            <v>147.91500000000002</v>
          </cell>
          <cell r="V226">
            <v>1012.915</v>
          </cell>
          <cell r="W226">
            <v>1012.915</v>
          </cell>
          <cell r="X226">
            <v>0</v>
          </cell>
          <cell r="Z226">
            <v>37147</v>
          </cell>
        </row>
        <row r="227">
          <cell r="G227">
            <v>1</v>
          </cell>
          <cell r="H227">
            <v>36982</v>
          </cell>
          <cell r="I227">
            <v>37134</v>
          </cell>
          <cell r="J227">
            <v>0</v>
          </cell>
          <cell r="K227">
            <v>152</v>
          </cell>
          <cell r="L227">
            <v>152</v>
          </cell>
          <cell r="M227">
            <v>1</v>
          </cell>
          <cell r="N227">
            <v>36914</v>
          </cell>
          <cell r="O227">
            <v>36914</v>
          </cell>
          <cell r="P227">
            <v>36914</v>
          </cell>
          <cell r="Q227">
            <v>197073</v>
          </cell>
          <cell r="R227">
            <v>2076</v>
          </cell>
          <cell r="S227">
            <v>865</v>
          </cell>
          <cell r="T227">
            <v>17.100000000000001</v>
          </cell>
          <cell r="U227">
            <v>147.91500000000002</v>
          </cell>
          <cell r="V227">
            <v>1012.915</v>
          </cell>
          <cell r="W227">
            <v>1012.915</v>
          </cell>
          <cell r="X227">
            <v>0</v>
          </cell>
          <cell r="Z227">
            <v>37147</v>
          </cell>
        </row>
        <row r="228">
          <cell r="G228">
            <v>1</v>
          </cell>
          <cell r="H228">
            <v>36982</v>
          </cell>
          <cell r="I228">
            <v>37134</v>
          </cell>
          <cell r="J228">
            <v>0</v>
          </cell>
          <cell r="K228">
            <v>152</v>
          </cell>
          <cell r="L228">
            <v>152</v>
          </cell>
          <cell r="M228">
            <v>1</v>
          </cell>
          <cell r="N228">
            <v>36914</v>
          </cell>
          <cell r="O228">
            <v>36914</v>
          </cell>
          <cell r="P228">
            <v>36914</v>
          </cell>
          <cell r="Q228">
            <v>197082</v>
          </cell>
          <cell r="R228">
            <v>2076</v>
          </cell>
          <cell r="S228">
            <v>865</v>
          </cell>
          <cell r="T228">
            <v>17.100000000000001</v>
          </cell>
          <cell r="U228">
            <v>147.91500000000002</v>
          </cell>
          <cell r="V228">
            <v>1012.915</v>
          </cell>
          <cell r="W228">
            <v>1012.915</v>
          </cell>
          <cell r="X228">
            <v>0</v>
          </cell>
          <cell r="Z228">
            <v>37147</v>
          </cell>
        </row>
        <row r="229">
          <cell r="G229">
            <v>40.950000000000003</v>
          </cell>
          <cell r="H229">
            <v>36982</v>
          </cell>
          <cell r="I229">
            <v>37134</v>
          </cell>
          <cell r="J229">
            <v>0</v>
          </cell>
          <cell r="K229">
            <v>152</v>
          </cell>
          <cell r="L229">
            <v>152</v>
          </cell>
          <cell r="M229">
            <v>1</v>
          </cell>
          <cell r="N229">
            <v>36914</v>
          </cell>
          <cell r="O229">
            <v>36914</v>
          </cell>
          <cell r="P229">
            <v>36914</v>
          </cell>
          <cell r="Q229">
            <v>197081</v>
          </cell>
          <cell r="R229">
            <v>85012.2</v>
          </cell>
          <cell r="S229">
            <v>35421.75</v>
          </cell>
          <cell r="T229">
            <v>17.100000000000001</v>
          </cell>
          <cell r="U229">
            <v>6057.1192499999997</v>
          </cell>
          <cell r="V229">
            <v>41478.869250000025</v>
          </cell>
          <cell r="W229">
            <v>1012.915</v>
          </cell>
          <cell r="X229">
            <v>0</v>
          </cell>
          <cell r="Z229">
            <v>37147</v>
          </cell>
        </row>
        <row r="230">
          <cell r="G230">
            <v>1</v>
          </cell>
          <cell r="H230">
            <v>36982</v>
          </cell>
          <cell r="I230">
            <v>37134</v>
          </cell>
          <cell r="J230">
            <v>0</v>
          </cell>
          <cell r="K230">
            <v>152</v>
          </cell>
          <cell r="L230">
            <v>152</v>
          </cell>
          <cell r="M230">
            <v>1</v>
          </cell>
          <cell r="N230">
            <v>36914</v>
          </cell>
          <cell r="O230">
            <v>36914</v>
          </cell>
          <cell r="P230">
            <v>36914</v>
          </cell>
          <cell r="Q230">
            <v>197074</v>
          </cell>
          <cell r="R230">
            <v>2076</v>
          </cell>
          <cell r="S230">
            <v>865</v>
          </cell>
          <cell r="T230">
            <v>17.100000000000001</v>
          </cell>
          <cell r="U230">
            <v>147.91500000000002</v>
          </cell>
          <cell r="V230">
            <v>1012.915</v>
          </cell>
          <cell r="W230">
            <v>1012.915</v>
          </cell>
          <cell r="X230">
            <v>0</v>
          </cell>
          <cell r="Z230">
            <v>37147</v>
          </cell>
        </row>
        <row r="231">
          <cell r="G231">
            <v>0.6</v>
          </cell>
          <cell r="H231">
            <v>36982</v>
          </cell>
          <cell r="I231">
            <v>37134</v>
          </cell>
          <cell r="J231">
            <v>0</v>
          </cell>
          <cell r="K231">
            <v>152</v>
          </cell>
          <cell r="L231">
            <v>152</v>
          </cell>
          <cell r="M231">
            <v>1</v>
          </cell>
          <cell r="N231">
            <v>36914</v>
          </cell>
          <cell r="O231">
            <v>36914</v>
          </cell>
          <cell r="P231">
            <v>36914</v>
          </cell>
          <cell r="Q231">
            <v>197079</v>
          </cell>
          <cell r="R231">
            <v>1245.5999999999999</v>
          </cell>
          <cell r="S231">
            <v>519</v>
          </cell>
          <cell r="T231">
            <v>17.100000000000001</v>
          </cell>
          <cell r="U231">
            <v>88.749000000000009</v>
          </cell>
          <cell r="V231">
            <v>607.74900000000002</v>
          </cell>
          <cell r="W231">
            <v>1012.915</v>
          </cell>
          <cell r="X231">
            <v>0</v>
          </cell>
          <cell r="Z231">
            <v>37147</v>
          </cell>
        </row>
        <row r="232">
          <cell r="F232">
            <v>16</v>
          </cell>
          <cell r="G232">
            <v>1</v>
          </cell>
          <cell r="M232">
            <v>40.950000000000003</v>
          </cell>
          <cell r="R232">
            <v>2076</v>
          </cell>
          <cell r="S232">
            <v>865</v>
          </cell>
          <cell r="T232">
            <v>17.100000000000001</v>
          </cell>
          <cell r="U232">
            <v>6057.1192499999997</v>
          </cell>
          <cell r="V232">
            <v>41478.869250000025</v>
          </cell>
          <cell r="W232">
            <v>41478.869250000025</v>
          </cell>
          <cell r="X232">
            <v>0</v>
          </cell>
          <cell r="Z232">
            <v>37147</v>
          </cell>
        </row>
        <row r="233">
          <cell r="G233">
            <v>1</v>
          </cell>
          <cell r="R233">
            <v>68.28947368421052</v>
          </cell>
          <cell r="S233">
            <v>28.453947368421048</v>
          </cell>
          <cell r="T233">
            <v>17.100000000000001</v>
          </cell>
          <cell r="U233">
            <v>4.8656249999999996</v>
          </cell>
          <cell r="V233">
            <v>33.319572368421049</v>
          </cell>
        </row>
        <row r="234">
          <cell r="G234">
            <v>2.6</v>
          </cell>
          <cell r="H234">
            <v>36982</v>
          </cell>
          <cell r="I234">
            <v>37134</v>
          </cell>
          <cell r="J234">
            <v>0</v>
          </cell>
          <cell r="K234">
            <v>152</v>
          </cell>
          <cell r="L234">
            <v>152</v>
          </cell>
          <cell r="M234">
            <v>0.6</v>
          </cell>
          <cell r="N234">
            <v>36944</v>
          </cell>
          <cell r="O234">
            <v>36945</v>
          </cell>
          <cell r="P234">
            <v>36945</v>
          </cell>
          <cell r="Q234">
            <v>196755</v>
          </cell>
          <cell r="R234">
            <v>3389.8894736842103</v>
          </cell>
          <cell r="S234">
            <v>1412.453947368421</v>
          </cell>
          <cell r="T234">
            <v>17.100000000000001</v>
          </cell>
          <cell r="U234">
            <v>241.52962500000004</v>
          </cell>
          <cell r="V234">
            <v>1653.9835723684209</v>
          </cell>
          <cell r="W234">
            <v>607.74900000000002</v>
          </cell>
          <cell r="X234">
            <v>0</v>
          </cell>
          <cell r="Z234">
            <v>37147</v>
          </cell>
        </row>
        <row r="235">
          <cell r="G235">
            <v>1</v>
          </cell>
          <cell r="H235">
            <v>36982</v>
          </cell>
          <cell r="I235">
            <v>37134</v>
          </cell>
          <cell r="J235">
            <v>0</v>
          </cell>
          <cell r="K235">
            <v>152</v>
          </cell>
          <cell r="L235">
            <v>152</v>
          </cell>
          <cell r="M235">
            <v>1</v>
          </cell>
          <cell r="N235">
            <v>36944</v>
          </cell>
          <cell r="O235">
            <v>36945</v>
          </cell>
          <cell r="P235">
            <v>36945</v>
          </cell>
          <cell r="Q235">
            <v>196756</v>
          </cell>
          <cell r="R235">
            <v>2076</v>
          </cell>
          <cell r="S235">
            <v>865</v>
          </cell>
          <cell r="T235">
            <v>17.100000000000001</v>
          </cell>
          <cell r="U235">
            <v>147.91500000000002</v>
          </cell>
          <cell r="V235">
            <v>1012.915</v>
          </cell>
          <cell r="W235">
            <v>1012.915</v>
          </cell>
          <cell r="X235">
            <v>0</v>
          </cell>
          <cell r="Z235">
            <v>37147</v>
          </cell>
        </row>
        <row r="236">
          <cell r="G236">
            <v>1</v>
          </cell>
          <cell r="H236">
            <v>36982</v>
          </cell>
          <cell r="I236">
            <v>36987</v>
          </cell>
          <cell r="J236">
            <v>0</v>
          </cell>
          <cell r="K236">
            <v>5</v>
          </cell>
          <cell r="L236">
            <v>5</v>
          </cell>
          <cell r="M236">
            <v>3.2894736842105261E-2</v>
          </cell>
          <cell r="N236">
            <v>36944</v>
          </cell>
          <cell r="O236">
            <v>36945</v>
          </cell>
          <cell r="P236">
            <v>36945</v>
          </cell>
          <cell r="Q236">
            <v>196767</v>
          </cell>
          <cell r="R236">
            <v>2076</v>
          </cell>
          <cell r="S236">
            <v>865</v>
          </cell>
          <cell r="T236">
            <v>17.100000000000001</v>
          </cell>
          <cell r="U236">
            <v>147.91500000000002</v>
          </cell>
          <cell r="V236">
            <v>1012.915</v>
          </cell>
          <cell r="W236">
            <v>1012.915</v>
          </cell>
          <cell r="X236">
            <v>-979.5954276315789</v>
          </cell>
          <cell r="Z236">
            <v>37147</v>
          </cell>
        </row>
        <row r="237">
          <cell r="F237">
            <v>17</v>
          </cell>
          <cell r="G237">
            <v>1</v>
          </cell>
          <cell r="M237">
            <v>1.6328947368421054</v>
          </cell>
          <cell r="R237">
            <v>2076</v>
          </cell>
          <cell r="S237">
            <v>865</v>
          </cell>
          <cell r="T237">
            <v>17.100000000000001</v>
          </cell>
          <cell r="U237">
            <v>241.52962500000004</v>
          </cell>
          <cell r="V237">
            <v>1653.9835723684209</v>
          </cell>
          <cell r="W237">
            <v>2633.5789999999997</v>
          </cell>
          <cell r="X237">
            <v>-979.5954276315789</v>
          </cell>
          <cell r="Z237">
            <v>37147</v>
          </cell>
        </row>
        <row r="238">
          <cell r="G238">
            <v>1</v>
          </cell>
          <cell r="R238">
            <v>2076</v>
          </cell>
          <cell r="S238">
            <v>865</v>
          </cell>
          <cell r="T238">
            <v>17.100000000000001</v>
          </cell>
          <cell r="U238">
            <v>147.91500000000002</v>
          </cell>
          <cell r="V238">
            <v>1012.915</v>
          </cell>
        </row>
        <row r="239">
          <cell r="G239">
            <v>1</v>
          </cell>
          <cell r="H239">
            <v>36982</v>
          </cell>
          <cell r="I239">
            <v>37134</v>
          </cell>
          <cell r="J239">
            <v>0</v>
          </cell>
          <cell r="K239">
            <v>152</v>
          </cell>
          <cell r="L239">
            <v>152</v>
          </cell>
          <cell r="M239">
            <v>1</v>
          </cell>
          <cell r="N239">
            <v>36941</v>
          </cell>
          <cell r="O239">
            <v>36942</v>
          </cell>
          <cell r="P239">
            <v>36942</v>
          </cell>
          <cell r="Q239">
            <v>196757</v>
          </cell>
          <cell r="R239">
            <v>2076</v>
          </cell>
          <cell r="S239">
            <v>865</v>
          </cell>
          <cell r="T239">
            <v>17.100000000000001</v>
          </cell>
          <cell r="U239">
            <v>147.91500000000002</v>
          </cell>
          <cell r="V239">
            <v>1012.915</v>
          </cell>
          <cell r="W239">
            <v>1012.915</v>
          </cell>
          <cell r="X239">
            <v>0</v>
          </cell>
          <cell r="Z239">
            <v>37146</v>
          </cell>
        </row>
        <row r="240">
          <cell r="G240">
            <v>4</v>
          </cell>
          <cell r="H240">
            <v>36982</v>
          </cell>
          <cell r="I240">
            <v>37134</v>
          </cell>
          <cell r="J240">
            <v>0</v>
          </cell>
          <cell r="K240">
            <v>152</v>
          </cell>
          <cell r="L240">
            <v>152</v>
          </cell>
          <cell r="M240">
            <v>1</v>
          </cell>
          <cell r="N240">
            <v>36941</v>
          </cell>
          <cell r="O240">
            <v>36942</v>
          </cell>
          <cell r="P240">
            <v>36942</v>
          </cell>
          <cell r="Q240">
            <v>196758</v>
          </cell>
          <cell r="R240">
            <v>8304</v>
          </cell>
          <cell r="S240">
            <v>3460</v>
          </cell>
          <cell r="T240">
            <v>17.100000000000001</v>
          </cell>
          <cell r="U240">
            <v>591.66000000000008</v>
          </cell>
          <cell r="V240">
            <v>4051.66</v>
          </cell>
          <cell r="W240">
            <v>1012.915</v>
          </cell>
          <cell r="X240">
            <v>0</v>
          </cell>
          <cell r="Z240">
            <v>37146</v>
          </cell>
        </row>
        <row r="241">
          <cell r="G241">
            <v>1</v>
          </cell>
          <cell r="H241">
            <v>36982</v>
          </cell>
          <cell r="I241">
            <v>37134</v>
          </cell>
          <cell r="J241">
            <v>0</v>
          </cell>
          <cell r="K241">
            <v>152</v>
          </cell>
          <cell r="L241">
            <v>152</v>
          </cell>
          <cell r="M241">
            <v>1</v>
          </cell>
          <cell r="N241">
            <v>36941</v>
          </cell>
          <cell r="O241">
            <v>36942</v>
          </cell>
          <cell r="P241">
            <v>36942</v>
          </cell>
          <cell r="Q241">
            <v>196759</v>
          </cell>
          <cell r="R241">
            <v>2076</v>
          </cell>
          <cell r="S241">
            <v>865</v>
          </cell>
          <cell r="T241">
            <v>17.100000000000001</v>
          </cell>
          <cell r="U241">
            <v>147.91500000000002</v>
          </cell>
          <cell r="V241">
            <v>1012.915</v>
          </cell>
          <cell r="W241">
            <v>1012.915</v>
          </cell>
          <cell r="X241">
            <v>0</v>
          </cell>
          <cell r="Z241">
            <v>37146</v>
          </cell>
        </row>
        <row r="242">
          <cell r="G242">
            <v>1</v>
          </cell>
          <cell r="H242">
            <v>36982</v>
          </cell>
          <cell r="I242">
            <v>37134</v>
          </cell>
          <cell r="J242">
            <v>0</v>
          </cell>
          <cell r="K242">
            <v>152</v>
          </cell>
          <cell r="L242">
            <v>152</v>
          </cell>
          <cell r="M242">
            <v>1</v>
          </cell>
          <cell r="N242">
            <v>36941</v>
          </cell>
          <cell r="O242">
            <v>36942</v>
          </cell>
          <cell r="P242">
            <v>36942</v>
          </cell>
          <cell r="Q242">
            <v>196759</v>
          </cell>
          <cell r="R242">
            <v>2076</v>
          </cell>
          <cell r="S242">
            <v>865</v>
          </cell>
          <cell r="T242">
            <v>17.100000000000001</v>
          </cell>
          <cell r="U242">
            <v>147.91500000000002</v>
          </cell>
          <cell r="V242">
            <v>1012.915</v>
          </cell>
          <cell r="W242">
            <v>1012.915</v>
          </cell>
          <cell r="X242">
            <v>0</v>
          </cell>
          <cell r="Z242">
            <v>37146</v>
          </cell>
        </row>
        <row r="243">
          <cell r="F243">
            <v>18</v>
          </cell>
          <cell r="G243">
            <v>1</v>
          </cell>
          <cell r="M243">
            <v>4</v>
          </cell>
          <cell r="R243">
            <v>2076</v>
          </cell>
          <cell r="S243">
            <v>865</v>
          </cell>
          <cell r="T243">
            <v>17.100000000000001</v>
          </cell>
          <cell r="U243">
            <v>591.66000000000008</v>
          </cell>
          <cell r="V243">
            <v>4051.66</v>
          </cell>
          <cell r="W243">
            <v>4051.66</v>
          </cell>
          <cell r="X243">
            <v>0</v>
          </cell>
          <cell r="Z243">
            <v>37146</v>
          </cell>
        </row>
        <row r="244">
          <cell r="G244">
            <v>2</v>
          </cell>
          <cell r="R244">
            <v>4152</v>
          </cell>
          <cell r="S244">
            <v>1730</v>
          </cell>
          <cell r="U244">
            <v>295.83000000000004</v>
          </cell>
          <cell r="V244">
            <v>2025.83</v>
          </cell>
        </row>
        <row r="245">
          <cell r="G245">
            <v>1</v>
          </cell>
          <cell r="H245">
            <v>36982</v>
          </cell>
          <cell r="I245">
            <v>37134</v>
          </cell>
          <cell r="J245">
            <v>0</v>
          </cell>
          <cell r="K245">
            <v>152</v>
          </cell>
          <cell r="L245">
            <v>152</v>
          </cell>
          <cell r="M245">
            <v>1</v>
          </cell>
          <cell r="N245">
            <v>36956</v>
          </cell>
          <cell r="O245">
            <v>36956</v>
          </cell>
          <cell r="P245">
            <v>36956</v>
          </cell>
          <cell r="Q245">
            <v>196815</v>
          </cell>
          <cell r="R245">
            <v>2076</v>
          </cell>
          <cell r="S245">
            <v>865</v>
          </cell>
          <cell r="T245">
            <v>17.100000000000001</v>
          </cell>
          <cell r="U245">
            <v>147.91500000000002</v>
          </cell>
          <cell r="V245">
            <v>1012.915</v>
          </cell>
          <cell r="W245">
            <v>1012.915</v>
          </cell>
          <cell r="X245">
            <v>0</v>
          </cell>
          <cell r="Z245">
            <v>37146</v>
          </cell>
        </row>
        <row r="246">
          <cell r="G246">
            <v>1</v>
          </cell>
          <cell r="H246">
            <v>36982</v>
          </cell>
          <cell r="I246">
            <v>37134</v>
          </cell>
          <cell r="J246">
            <v>0</v>
          </cell>
          <cell r="K246">
            <v>152</v>
          </cell>
          <cell r="L246">
            <v>152</v>
          </cell>
          <cell r="M246">
            <v>1</v>
          </cell>
          <cell r="N246">
            <v>36956</v>
          </cell>
          <cell r="O246">
            <v>36956</v>
          </cell>
          <cell r="P246">
            <v>36956</v>
          </cell>
          <cell r="Q246">
            <v>196783</v>
          </cell>
          <cell r="R246">
            <v>2076</v>
          </cell>
          <cell r="S246">
            <v>865</v>
          </cell>
          <cell r="T246">
            <v>17.100000000000001</v>
          </cell>
          <cell r="U246">
            <v>147.91500000000002</v>
          </cell>
          <cell r="V246">
            <v>1012.915</v>
          </cell>
          <cell r="W246">
            <v>1012.915</v>
          </cell>
          <cell r="X246">
            <v>0</v>
          </cell>
          <cell r="Z246">
            <v>37146</v>
          </cell>
        </row>
        <row r="247">
          <cell r="F247">
            <v>19</v>
          </cell>
          <cell r="G247">
            <v>1</v>
          </cell>
          <cell r="M247">
            <v>2</v>
          </cell>
          <cell r="R247">
            <v>2076</v>
          </cell>
          <cell r="S247">
            <v>865</v>
          </cell>
          <cell r="T247">
            <v>17.100000000000001</v>
          </cell>
          <cell r="U247">
            <v>295.83000000000004</v>
          </cell>
          <cell r="V247">
            <v>2025.83</v>
          </cell>
          <cell r="W247">
            <v>2025.83</v>
          </cell>
          <cell r="X247">
            <v>0</v>
          </cell>
          <cell r="Z247">
            <v>37146</v>
          </cell>
        </row>
        <row r="248">
          <cell r="G248">
            <v>1</v>
          </cell>
          <cell r="R248">
            <v>2076</v>
          </cell>
          <cell r="S248">
            <v>865</v>
          </cell>
          <cell r="T248">
            <v>17.100000000000001</v>
          </cell>
          <cell r="U248">
            <v>147.91500000000002</v>
          </cell>
          <cell r="V248">
            <v>1012.915</v>
          </cell>
        </row>
        <row r="249">
          <cell r="G249">
            <v>1</v>
          </cell>
          <cell r="H249">
            <v>36982</v>
          </cell>
          <cell r="I249">
            <v>37134</v>
          </cell>
          <cell r="J249">
            <v>0</v>
          </cell>
          <cell r="K249">
            <v>152</v>
          </cell>
          <cell r="L249">
            <v>152</v>
          </cell>
          <cell r="M249">
            <v>1</v>
          </cell>
          <cell r="N249">
            <v>36969</v>
          </cell>
          <cell r="O249">
            <v>36969</v>
          </cell>
          <cell r="P249">
            <v>36969</v>
          </cell>
          <cell r="Q249">
            <v>197037</v>
          </cell>
          <cell r="R249">
            <v>0</v>
          </cell>
          <cell r="S249">
            <v>0</v>
          </cell>
          <cell r="T249">
            <v>17.100000000000001</v>
          </cell>
          <cell r="U249">
            <v>0</v>
          </cell>
          <cell r="V249">
            <v>0</v>
          </cell>
          <cell r="W249">
            <v>1012.915</v>
          </cell>
          <cell r="X249">
            <v>0</v>
          </cell>
          <cell r="Z249">
            <v>37146</v>
          </cell>
        </row>
        <row r="250">
          <cell r="G250">
            <v>3</v>
          </cell>
          <cell r="H250">
            <v>36982</v>
          </cell>
          <cell r="I250">
            <v>37134</v>
          </cell>
          <cell r="J250">
            <v>0</v>
          </cell>
          <cell r="K250">
            <v>152</v>
          </cell>
          <cell r="L250">
            <v>152</v>
          </cell>
          <cell r="M250">
            <v>1</v>
          </cell>
          <cell r="N250">
            <v>37060</v>
          </cell>
          <cell r="O250">
            <v>37060</v>
          </cell>
          <cell r="P250">
            <v>37060</v>
          </cell>
          <cell r="Q250" t="str">
            <v>BFP036</v>
          </cell>
          <cell r="R250">
            <v>6228</v>
          </cell>
          <cell r="S250">
            <v>2595</v>
          </cell>
          <cell r="T250">
            <v>17.100000000000001</v>
          </cell>
          <cell r="U250">
            <v>443.74500000000006</v>
          </cell>
          <cell r="V250">
            <v>3038.7449999999999</v>
          </cell>
          <cell r="W250">
            <v>1012.915</v>
          </cell>
          <cell r="X250">
            <v>0</v>
          </cell>
          <cell r="Z250">
            <v>37146</v>
          </cell>
        </row>
        <row r="251">
          <cell r="G251">
            <v>1</v>
          </cell>
          <cell r="H251">
            <v>36982</v>
          </cell>
          <cell r="I251">
            <v>37134</v>
          </cell>
          <cell r="J251">
            <v>0</v>
          </cell>
          <cell r="K251">
            <v>152</v>
          </cell>
          <cell r="L251">
            <v>152</v>
          </cell>
          <cell r="M251">
            <v>1</v>
          </cell>
          <cell r="N251">
            <v>37081</v>
          </cell>
          <cell r="Q251" t="str">
            <v>Reading</v>
          </cell>
          <cell r="R251">
            <v>2076</v>
          </cell>
          <cell r="S251">
            <v>865</v>
          </cell>
          <cell r="T251">
            <v>17.100000000000001</v>
          </cell>
          <cell r="U251">
            <v>147.91500000000002</v>
          </cell>
          <cell r="V251">
            <v>1012.915</v>
          </cell>
          <cell r="W251">
            <v>0</v>
          </cell>
          <cell r="X251">
            <v>1012.915</v>
          </cell>
          <cell r="Y251" t="str">
            <v>supplementry teacher form</v>
          </cell>
          <cell r="Z251">
            <v>37146</v>
          </cell>
        </row>
        <row r="252">
          <cell r="G252">
            <v>1</v>
          </cell>
          <cell r="J252" t="e">
            <v>#N/A</v>
          </cell>
          <cell r="K252" t="e">
            <v>#N/A</v>
          </cell>
          <cell r="L252" t="e">
            <v>#N/A</v>
          </cell>
          <cell r="M252">
            <v>0</v>
          </cell>
          <cell r="P252">
            <v>0</v>
          </cell>
          <cell r="R252">
            <v>2076</v>
          </cell>
          <cell r="S252">
            <v>865</v>
          </cell>
          <cell r="T252">
            <v>17.100000000000001</v>
          </cell>
          <cell r="U252">
            <v>147.91500000000002</v>
          </cell>
          <cell r="V252">
            <v>1012.915</v>
          </cell>
          <cell r="W252">
            <v>0</v>
          </cell>
          <cell r="X252">
            <v>0</v>
          </cell>
        </row>
        <row r="253">
          <cell r="F253">
            <v>20</v>
          </cell>
          <cell r="G253">
            <v>1</v>
          </cell>
          <cell r="M253">
            <v>3</v>
          </cell>
          <cell r="R253">
            <v>2076</v>
          </cell>
          <cell r="S253">
            <v>865</v>
          </cell>
          <cell r="T253">
            <v>17.100000000000001</v>
          </cell>
          <cell r="U253">
            <v>443.74500000000006</v>
          </cell>
          <cell r="V253">
            <v>3038.7449999999999</v>
          </cell>
          <cell r="W253">
            <v>2025.83</v>
          </cell>
          <cell r="X253">
            <v>1012.915</v>
          </cell>
          <cell r="Z253">
            <v>37146</v>
          </cell>
        </row>
        <row r="254">
          <cell r="G254">
            <v>1</v>
          </cell>
          <cell r="R254">
            <v>2076</v>
          </cell>
          <cell r="S254">
            <v>865</v>
          </cell>
          <cell r="T254">
            <v>17.100000000000001</v>
          </cell>
          <cell r="U254">
            <v>147.91500000000002</v>
          </cell>
          <cell r="V254">
            <v>1012.915</v>
          </cell>
        </row>
        <row r="255">
          <cell r="G255">
            <v>1</v>
          </cell>
          <cell r="H255">
            <v>36982</v>
          </cell>
          <cell r="I255">
            <v>37134</v>
          </cell>
          <cell r="J255">
            <v>0</v>
          </cell>
          <cell r="K255">
            <v>152</v>
          </cell>
          <cell r="L255">
            <v>152</v>
          </cell>
          <cell r="M255">
            <v>1</v>
          </cell>
          <cell r="N255">
            <v>36937</v>
          </cell>
          <cell r="O255">
            <v>36941</v>
          </cell>
          <cell r="P255">
            <v>36941</v>
          </cell>
          <cell r="Q255">
            <v>196763</v>
          </cell>
          <cell r="R255">
            <v>2076</v>
          </cell>
          <cell r="S255">
            <v>865</v>
          </cell>
          <cell r="T255">
            <v>17.100000000000001</v>
          </cell>
          <cell r="U255">
            <v>147.91500000000002</v>
          </cell>
          <cell r="V255">
            <v>1012.915</v>
          </cell>
          <cell r="W255">
            <v>1012.915</v>
          </cell>
          <cell r="X255">
            <v>0</v>
          </cell>
          <cell r="Z255">
            <v>37148</v>
          </cell>
        </row>
        <row r="256">
          <cell r="G256">
            <v>4</v>
          </cell>
          <cell r="H256">
            <v>36982</v>
          </cell>
          <cell r="I256">
            <v>37134</v>
          </cell>
          <cell r="J256">
            <v>0</v>
          </cell>
          <cell r="K256">
            <v>152</v>
          </cell>
          <cell r="L256">
            <v>152</v>
          </cell>
          <cell r="M256">
            <v>1</v>
          </cell>
          <cell r="N256">
            <v>36937</v>
          </cell>
          <cell r="O256">
            <v>36941</v>
          </cell>
          <cell r="P256">
            <v>36941</v>
          </cell>
          <cell r="Q256">
            <v>196764</v>
          </cell>
          <cell r="R256">
            <v>8304</v>
          </cell>
          <cell r="S256">
            <v>3460</v>
          </cell>
          <cell r="T256">
            <v>17.100000000000001</v>
          </cell>
          <cell r="U256">
            <v>591.66000000000008</v>
          </cell>
          <cell r="V256">
            <v>4051.66</v>
          </cell>
          <cell r="W256">
            <v>1012.915</v>
          </cell>
          <cell r="X256">
            <v>0</v>
          </cell>
          <cell r="Z256">
            <v>37148</v>
          </cell>
        </row>
        <row r="257">
          <cell r="G257">
            <v>1</v>
          </cell>
          <cell r="H257">
            <v>36982</v>
          </cell>
          <cell r="I257">
            <v>37134</v>
          </cell>
          <cell r="J257">
            <v>0</v>
          </cell>
          <cell r="K257">
            <v>152</v>
          </cell>
          <cell r="L257">
            <v>152</v>
          </cell>
          <cell r="M257">
            <v>1</v>
          </cell>
          <cell r="N257">
            <v>36937</v>
          </cell>
          <cell r="O257">
            <v>36941</v>
          </cell>
          <cell r="P257">
            <v>36941</v>
          </cell>
          <cell r="Q257">
            <v>196765</v>
          </cell>
          <cell r="R257">
            <v>2076</v>
          </cell>
          <cell r="S257">
            <v>865</v>
          </cell>
          <cell r="T257">
            <v>17.100000000000001</v>
          </cell>
          <cell r="U257">
            <v>147.91500000000002</v>
          </cell>
          <cell r="V257">
            <v>1012.915</v>
          </cell>
          <cell r="W257">
            <v>1012.915</v>
          </cell>
          <cell r="X257">
            <v>0</v>
          </cell>
          <cell r="Z257">
            <v>37148</v>
          </cell>
        </row>
        <row r="258">
          <cell r="G258">
            <v>0.72</v>
          </cell>
          <cell r="H258">
            <v>36982</v>
          </cell>
          <cell r="I258">
            <v>37134</v>
          </cell>
          <cell r="J258">
            <v>0</v>
          </cell>
          <cell r="K258">
            <v>152</v>
          </cell>
          <cell r="L258">
            <v>152</v>
          </cell>
          <cell r="M258">
            <v>1</v>
          </cell>
          <cell r="N258">
            <v>36937</v>
          </cell>
          <cell r="O258">
            <v>36941</v>
          </cell>
          <cell r="P258">
            <v>36941</v>
          </cell>
          <cell r="Q258">
            <v>196766</v>
          </cell>
          <cell r="R258">
            <v>1494.72</v>
          </cell>
          <cell r="S258">
            <v>622.79999999999995</v>
          </cell>
          <cell r="T258">
            <v>17.100000000000001</v>
          </cell>
          <cell r="U258">
            <v>106.4988</v>
          </cell>
          <cell r="V258">
            <v>729.29879999999991</v>
          </cell>
          <cell r="W258">
            <v>1012.915</v>
          </cell>
          <cell r="X258">
            <v>0</v>
          </cell>
          <cell r="Z258">
            <v>37148</v>
          </cell>
        </row>
        <row r="259">
          <cell r="F259">
            <v>21</v>
          </cell>
          <cell r="G259">
            <v>1</v>
          </cell>
          <cell r="M259">
            <v>4</v>
          </cell>
          <cell r="R259">
            <v>2076</v>
          </cell>
          <cell r="S259">
            <v>865</v>
          </cell>
          <cell r="T259">
            <v>17.100000000000001</v>
          </cell>
          <cell r="U259">
            <v>591.66000000000008</v>
          </cell>
          <cell r="V259">
            <v>4051.66</v>
          </cell>
          <cell r="W259">
            <v>4051.66</v>
          </cell>
          <cell r="X259">
            <v>0</v>
          </cell>
          <cell r="Z259">
            <v>37148</v>
          </cell>
        </row>
        <row r="260">
          <cell r="G260">
            <v>1</v>
          </cell>
          <cell r="R260">
            <v>2076</v>
          </cell>
          <cell r="S260">
            <v>865</v>
          </cell>
          <cell r="T260">
            <v>17.100000000000001</v>
          </cell>
          <cell r="U260">
            <v>147.91500000000002</v>
          </cell>
          <cell r="V260">
            <v>1012.915</v>
          </cell>
        </row>
        <row r="261">
          <cell r="G261">
            <v>0.6</v>
          </cell>
          <cell r="H261">
            <v>36982</v>
          </cell>
          <cell r="I261">
            <v>37134</v>
          </cell>
          <cell r="J261">
            <v>0</v>
          </cell>
          <cell r="K261">
            <v>152</v>
          </cell>
          <cell r="L261">
            <v>152</v>
          </cell>
          <cell r="M261">
            <v>0.72</v>
          </cell>
          <cell r="N261">
            <v>36979</v>
          </cell>
          <cell r="O261">
            <v>36979</v>
          </cell>
          <cell r="P261">
            <v>36979</v>
          </cell>
          <cell r="Q261">
            <v>197139</v>
          </cell>
          <cell r="R261">
            <v>1245.5999999999999</v>
          </cell>
          <cell r="S261">
            <v>519</v>
          </cell>
          <cell r="T261">
            <v>17.100000000000001</v>
          </cell>
          <cell r="U261">
            <v>88.749000000000009</v>
          </cell>
          <cell r="V261">
            <v>607.74900000000002</v>
          </cell>
          <cell r="W261">
            <v>607.74900000000002</v>
          </cell>
          <cell r="X261">
            <v>121.54979999999989</v>
          </cell>
          <cell r="Z261">
            <v>37147</v>
          </cell>
        </row>
        <row r="262">
          <cell r="G262">
            <v>0.6</v>
          </cell>
          <cell r="H262">
            <v>36982</v>
          </cell>
          <cell r="I262">
            <v>37134</v>
          </cell>
          <cell r="J262">
            <v>0</v>
          </cell>
          <cell r="K262">
            <v>152</v>
          </cell>
          <cell r="L262">
            <v>152</v>
          </cell>
          <cell r="M262">
            <v>1</v>
          </cell>
          <cell r="N262">
            <v>36979</v>
          </cell>
          <cell r="O262">
            <v>36979</v>
          </cell>
          <cell r="P262">
            <v>36979</v>
          </cell>
          <cell r="Q262">
            <v>197138</v>
          </cell>
          <cell r="R262">
            <v>1245.5999999999999</v>
          </cell>
          <cell r="S262">
            <v>519</v>
          </cell>
          <cell r="T262">
            <v>17.100000000000001</v>
          </cell>
          <cell r="U262">
            <v>88.749000000000009</v>
          </cell>
          <cell r="V262">
            <v>607.74900000000002</v>
          </cell>
          <cell r="W262">
            <v>1012.915</v>
          </cell>
          <cell r="X262">
            <v>0</v>
          </cell>
          <cell r="Z262">
            <v>37147</v>
          </cell>
        </row>
        <row r="263">
          <cell r="G263">
            <v>1</v>
          </cell>
          <cell r="H263">
            <v>36982</v>
          </cell>
          <cell r="I263">
            <v>37134</v>
          </cell>
          <cell r="J263">
            <v>0</v>
          </cell>
          <cell r="K263">
            <v>152</v>
          </cell>
          <cell r="L263">
            <v>152</v>
          </cell>
          <cell r="M263">
            <v>1</v>
          </cell>
          <cell r="N263">
            <v>36979</v>
          </cell>
          <cell r="O263">
            <v>36979</v>
          </cell>
          <cell r="P263">
            <v>36979</v>
          </cell>
          <cell r="Q263">
            <v>197137</v>
          </cell>
          <cell r="R263">
            <v>2076</v>
          </cell>
          <cell r="S263">
            <v>865</v>
          </cell>
          <cell r="T263">
            <v>17.100000000000001</v>
          </cell>
          <cell r="U263">
            <v>147.91500000000002</v>
          </cell>
          <cell r="V263">
            <v>1012.915</v>
          </cell>
          <cell r="W263">
            <v>1012.915</v>
          </cell>
          <cell r="X263">
            <v>0</v>
          </cell>
          <cell r="Z263">
            <v>37147</v>
          </cell>
        </row>
        <row r="264">
          <cell r="G264">
            <v>1</v>
          </cell>
          <cell r="H264">
            <v>36982</v>
          </cell>
          <cell r="I264">
            <v>37134</v>
          </cell>
          <cell r="J264">
            <v>0</v>
          </cell>
          <cell r="K264">
            <v>152</v>
          </cell>
          <cell r="L264">
            <v>152</v>
          </cell>
          <cell r="M264">
            <v>0.6</v>
          </cell>
          <cell r="N264">
            <v>36979</v>
          </cell>
          <cell r="O264">
            <v>36979</v>
          </cell>
          <cell r="P264">
            <v>36979</v>
          </cell>
          <cell r="Q264">
            <v>197136</v>
          </cell>
          <cell r="R264">
            <v>2076</v>
          </cell>
          <cell r="S264">
            <v>865</v>
          </cell>
          <cell r="T264">
            <v>17.100000000000001</v>
          </cell>
          <cell r="U264">
            <v>147.91500000000002</v>
          </cell>
          <cell r="V264">
            <v>1012.915</v>
          </cell>
          <cell r="W264">
            <v>607.74900000000002</v>
          </cell>
          <cell r="X264">
            <v>0</v>
          </cell>
          <cell r="Z264">
            <v>37147</v>
          </cell>
        </row>
        <row r="265">
          <cell r="G265">
            <v>1</v>
          </cell>
          <cell r="H265">
            <v>36982</v>
          </cell>
          <cell r="I265">
            <v>37134</v>
          </cell>
          <cell r="J265">
            <v>0</v>
          </cell>
          <cell r="K265">
            <v>152</v>
          </cell>
          <cell r="L265">
            <v>152</v>
          </cell>
          <cell r="M265">
            <v>0.6</v>
          </cell>
          <cell r="N265">
            <v>36979</v>
          </cell>
          <cell r="O265">
            <v>36979</v>
          </cell>
          <cell r="P265">
            <v>36979</v>
          </cell>
          <cell r="Q265">
            <v>197135</v>
          </cell>
          <cell r="R265">
            <v>2076</v>
          </cell>
          <cell r="S265">
            <v>865</v>
          </cell>
          <cell r="T265">
            <v>17.100000000000001</v>
          </cell>
          <cell r="U265">
            <v>147.91500000000002</v>
          </cell>
          <cell r="V265">
            <v>1012.915</v>
          </cell>
          <cell r="W265">
            <v>607.74900000000002</v>
          </cell>
          <cell r="X265">
            <v>0</v>
          </cell>
          <cell r="Z265">
            <v>37147</v>
          </cell>
        </row>
        <row r="266">
          <cell r="G266">
            <v>0.4</v>
          </cell>
          <cell r="H266">
            <v>36982</v>
          </cell>
          <cell r="I266">
            <v>37134</v>
          </cell>
          <cell r="J266">
            <v>0</v>
          </cell>
          <cell r="K266">
            <v>152</v>
          </cell>
          <cell r="L266">
            <v>152</v>
          </cell>
          <cell r="M266">
            <v>1</v>
          </cell>
          <cell r="N266">
            <v>36979</v>
          </cell>
          <cell r="O266">
            <v>36979</v>
          </cell>
          <cell r="P266">
            <v>36979</v>
          </cell>
          <cell r="Q266">
            <v>197134</v>
          </cell>
          <cell r="R266">
            <v>830.4</v>
          </cell>
          <cell r="S266">
            <v>346</v>
          </cell>
          <cell r="T266">
            <v>17.100000000000001</v>
          </cell>
          <cell r="U266">
            <v>59.166000000000004</v>
          </cell>
          <cell r="V266">
            <v>405.166</v>
          </cell>
          <cell r="W266">
            <v>1012.915</v>
          </cell>
          <cell r="X266">
            <v>0</v>
          </cell>
          <cell r="Z266">
            <v>37147</v>
          </cell>
        </row>
        <row r="267">
          <cell r="G267">
            <v>0</v>
          </cell>
          <cell r="H267">
            <v>36982</v>
          </cell>
          <cell r="I267">
            <v>37134</v>
          </cell>
          <cell r="J267">
            <v>0</v>
          </cell>
          <cell r="K267">
            <v>152</v>
          </cell>
          <cell r="L267">
            <v>152</v>
          </cell>
          <cell r="M267">
            <v>1</v>
          </cell>
          <cell r="N267">
            <v>36979</v>
          </cell>
          <cell r="O267">
            <v>36979</v>
          </cell>
          <cell r="P267">
            <v>36979</v>
          </cell>
          <cell r="Q267">
            <v>197133</v>
          </cell>
          <cell r="R267">
            <v>0</v>
          </cell>
          <cell r="S267">
            <v>0</v>
          </cell>
          <cell r="T267">
            <v>17.100000000000001</v>
          </cell>
          <cell r="U267">
            <v>0</v>
          </cell>
          <cell r="V267">
            <v>0</v>
          </cell>
          <cell r="W267">
            <v>1012.915</v>
          </cell>
          <cell r="X267">
            <v>0</v>
          </cell>
          <cell r="Z267">
            <v>37147</v>
          </cell>
        </row>
        <row r="268">
          <cell r="G268">
            <v>0</v>
          </cell>
          <cell r="H268">
            <v>36982</v>
          </cell>
          <cell r="I268">
            <v>37134</v>
          </cell>
          <cell r="J268">
            <v>0</v>
          </cell>
          <cell r="K268">
            <v>152</v>
          </cell>
          <cell r="L268">
            <v>152</v>
          </cell>
          <cell r="M268">
            <v>1</v>
          </cell>
          <cell r="N268">
            <v>36979</v>
          </cell>
          <cell r="O268">
            <v>36979</v>
          </cell>
          <cell r="P268">
            <v>36979</v>
          </cell>
          <cell r="Q268">
            <v>197132</v>
          </cell>
          <cell r="R268">
            <v>0</v>
          </cell>
          <cell r="S268">
            <v>0</v>
          </cell>
          <cell r="T268">
            <v>17.100000000000001</v>
          </cell>
          <cell r="U268">
            <v>0</v>
          </cell>
          <cell r="V268">
            <v>0</v>
          </cell>
          <cell r="W268">
            <v>1012.915</v>
          </cell>
          <cell r="X268">
            <v>0</v>
          </cell>
          <cell r="Z268">
            <v>37147</v>
          </cell>
        </row>
        <row r="269">
          <cell r="G269">
            <v>7.32</v>
          </cell>
          <cell r="H269">
            <v>36982</v>
          </cell>
          <cell r="I269">
            <v>37134</v>
          </cell>
          <cell r="J269">
            <v>0</v>
          </cell>
          <cell r="K269">
            <v>152</v>
          </cell>
          <cell r="L269">
            <v>152</v>
          </cell>
          <cell r="M269">
            <v>0.39999999999999997</v>
          </cell>
          <cell r="N269">
            <v>36979</v>
          </cell>
          <cell r="O269">
            <v>36979</v>
          </cell>
          <cell r="P269">
            <v>36979</v>
          </cell>
          <cell r="Q269">
            <v>197131</v>
          </cell>
          <cell r="R269">
            <v>15196.32</v>
          </cell>
          <cell r="S269">
            <v>6331.8</v>
          </cell>
          <cell r="T269">
            <v>17.100000000000001</v>
          </cell>
          <cell r="U269">
            <v>1082.7377999999999</v>
          </cell>
          <cell r="V269">
            <v>7414.5378000000001</v>
          </cell>
          <cell r="W269">
            <v>405.166</v>
          </cell>
          <cell r="X269">
            <v>0</v>
          </cell>
          <cell r="Z269">
            <v>37147</v>
          </cell>
        </row>
        <row r="270">
          <cell r="G270">
            <v>0</v>
          </cell>
          <cell r="H270" t="str">
            <v>N/A</v>
          </cell>
          <cell r="I270" t="str">
            <v>N/A</v>
          </cell>
          <cell r="J270" t="e">
            <v>#N/A</v>
          </cell>
          <cell r="K270" t="e">
            <v>#N/A</v>
          </cell>
          <cell r="L270" t="e">
            <v>#N/A</v>
          </cell>
          <cell r="M270">
            <v>0</v>
          </cell>
          <cell r="N270">
            <v>36979</v>
          </cell>
          <cell r="O270">
            <v>36979</v>
          </cell>
          <cell r="P270">
            <v>36979</v>
          </cell>
          <cell r="Q270">
            <v>197130</v>
          </cell>
          <cell r="R270">
            <v>0</v>
          </cell>
          <cell r="S270">
            <v>0</v>
          </cell>
          <cell r="T270">
            <v>17.100000000000001</v>
          </cell>
          <cell r="U270">
            <v>0</v>
          </cell>
          <cell r="V270">
            <v>0</v>
          </cell>
          <cell r="W270">
            <v>0</v>
          </cell>
          <cell r="X270">
            <v>0</v>
          </cell>
          <cell r="Z270">
            <v>37147</v>
          </cell>
        </row>
        <row r="271">
          <cell r="G271">
            <v>0.7</v>
          </cell>
          <cell r="H271" t="str">
            <v>N/A</v>
          </cell>
          <cell r="I271" t="str">
            <v>N/A</v>
          </cell>
          <cell r="J271" t="e">
            <v>#N/A</v>
          </cell>
          <cell r="K271" t="e">
            <v>#N/A</v>
          </cell>
          <cell r="L271" t="e">
            <v>#N/A</v>
          </cell>
          <cell r="M271">
            <v>0</v>
          </cell>
          <cell r="N271">
            <v>36979</v>
          </cell>
          <cell r="O271">
            <v>36979</v>
          </cell>
          <cell r="P271">
            <v>36979</v>
          </cell>
          <cell r="Q271">
            <v>197129</v>
          </cell>
          <cell r="R271">
            <v>1453.1999999999998</v>
          </cell>
          <cell r="S271">
            <v>605.49999999999989</v>
          </cell>
          <cell r="T271">
            <v>17.100000000000001</v>
          </cell>
          <cell r="U271">
            <v>103.54049999999999</v>
          </cell>
          <cell r="V271">
            <v>709.04049999999984</v>
          </cell>
          <cell r="W271">
            <v>0</v>
          </cell>
          <cell r="X271">
            <v>0</v>
          </cell>
          <cell r="Z271">
            <v>37147</v>
          </cell>
        </row>
        <row r="272">
          <cell r="F272">
            <v>22</v>
          </cell>
          <cell r="G272">
            <v>0.5</v>
          </cell>
          <cell r="M272">
            <v>7.32</v>
          </cell>
          <cell r="R272">
            <v>1038</v>
          </cell>
          <cell r="S272">
            <v>432.5</v>
          </cell>
          <cell r="T272">
            <v>17.100000000000001</v>
          </cell>
          <cell r="U272">
            <v>1082.7377999999999</v>
          </cell>
          <cell r="V272">
            <v>7414.5378000000001</v>
          </cell>
          <cell r="W272">
            <v>7292.9879999999994</v>
          </cell>
          <cell r="X272">
            <v>121.54979999999989</v>
          </cell>
          <cell r="Z272">
            <v>37147</v>
          </cell>
        </row>
        <row r="273">
          <cell r="G273">
            <v>1.2</v>
          </cell>
          <cell r="R273">
            <v>2491.1999999999998</v>
          </cell>
          <cell r="S273">
            <v>1038</v>
          </cell>
          <cell r="U273">
            <v>177.49799999999999</v>
          </cell>
          <cell r="V273">
            <v>1215.4979999999998</v>
          </cell>
        </row>
        <row r="274">
          <cell r="G274">
            <v>0.7</v>
          </cell>
          <cell r="H274">
            <v>36982</v>
          </cell>
          <cell r="I274">
            <v>37134</v>
          </cell>
          <cell r="J274">
            <v>0</v>
          </cell>
          <cell r="K274">
            <v>152</v>
          </cell>
          <cell r="L274">
            <v>152</v>
          </cell>
          <cell r="M274">
            <v>0.7</v>
          </cell>
          <cell r="N274">
            <v>36973</v>
          </cell>
          <cell r="O274">
            <v>36976</v>
          </cell>
          <cell r="P274">
            <v>36976</v>
          </cell>
          <cell r="Q274">
            <v>197054</v>
          </cell>
          <cell r="R274">
            <v>1453.1999999999998</v>
          </cell>
          <cell r="S274">
            <v>605.49999999999989</v>
          </cell>
          <cell r="T274">
            <v>17.100000000000001</v>
          </cell>
          <cell r="U274">
            <v>103.54049999999999</v>
          </cell>
          <cell r="V274">
            <v>709.04049999999984</v>
          </cell>
          <cell r="W274">
            <v>709.04049999999984</v>
          </cell>
          <cell r="X274">
            <v>0</v>
          </cell>
          <cell r="Z274">
            <v>37146</v>
          </cell>
        </row>
        <row r="275">
          <cell r="G275">
            <v>0.4</v>
          </cell>
          <cell r="H275">
            <v>36982</v>
          </cell>
          <cell r="I275">
            <v>37134</v>
          </cell>
          <cell r="J275">
            <v>0</v>
          </cell>
          <cell r="K275">
            <v>152</v>
          </cell>
          <cell r="L275">
            <v>152</v>
          </cell>
          <cell r="M275">
            <v>0.5</v>
          </cell>
          <cell r="N275">
            <v>36973</v>
          </cell>
          <cell r="O275">
            <v>36976</v>
          </cell>
          <cell r="P275">
            <v>36976</v>
          </cell>
          <cell r="Q275">
            <v>197053</v>
          </cell>
          <cell r="R275">
            <v>830.4</v>
          </cell>
          <cell r="S275">
            <v>346</v>
          </cell>
          <cell r="T275">
            <v>17.100000000000001</v>
          </cell>
          <cell r="U275">
            <v>59.166000000000004</v>
          </cell>
          <cell r="V275">
            <v>405.166</v>
          </cell>
          <cell r="W275">
            <v>506.45749999999998</v>
          </cell>
          <cell r="X275">
            <v>0</v>
          </cell>
          <cell r="Z275">
            <v>37146</v>
          </cell>
        </row>
        <row r="276">
          <cell r="F276">
            <v>23</v>
          </cell>
          <cell r="G276">
            <v>0.5</v>
          </cell>
          <cell r="M276">
            <v>1.2</v>
          </cell>
          <cell r="R276">
            <v>1038</v>
          </cell>
          <cell r="S276">
            <v>432.5</v>
          </cell>
          <cell r="T276">
            <v>17.100000000000001</v>
          </cell>
          <cell r="U276">
            <v>177.49799999999999</v>
          </cell>
          <cell r="V276">
            <v>1215.4979999999998</v>
          </cell>
          <cell r="W276">
            <v>1215.4979999999998</v>
          </cell>
          <cell r="X276">
            <v>0</v>
          </cell>
          <cell r="Z276">
            <v>37146</v>
          </cell>
        </row>
        <row r="277">
          <cell r="G277">
            <v>1</v>
          </cell>
          <cell r="R277">
            <v>2076</v>
          </cell>
          <cell r="S277">
            <v>865</v>
          </cell>
          <cell r="T277">
            <v>17.100000000000001</v>
          </cell>
          <cell r="U277">
            <v>147.91500000000002</v>
          </cell>
          <cell r="V277">
            <v>1012.915</v>
          </cell>
        </row>
        <row r="278">
          <cell r="G278">
            <v>1</v>
          </cell>
          <cell r="H278">
            <v>36982</v>
          </cell>
          <cell r="I278">
            <v>37134</v>
          </cell>
          <cell r="J278">
            <v>0</v>
          </cell>
          <cell r="K278">
            <v>152</v>
          </cell>
          <cell r="L278">
            <v>152</v>
          </cell>
          <cell r="M278">
            <v>0.39999999999999997</v>
          </cell>
          <cell r="N278">
            <v>37040</v>
          </cell>
          <cell r="O278">
            <v>37040</v>
          </cell>
          <cell r="P278">
            <v>37040</v>
          </cell>
          <cell r="Q278">
            <v>196610</v>
          </cell>
          <cell r="R278">
            <v>2076</v>
          </cell>
          <cell r="S278">
            <v>865</v>
          </cell>
          <cell r="T278">
            <v>17.100000000000001</v>
          </cell>
          <cell r="U278">
            <v>147.91500000000002</v>
          </cell>
          <cell r="V278">
            <v>1012.915</v>
          </cell>
          <cell r="W278">
            <v>405.166</v>
          </cell>
          <cell r="X278">
            <v>0</v>
          </cell>
          <cell r="Z278">
            <v>37146</v>
          </cell>
        </row>
        <row r="279">
          <cell r="G279">
            <v>1</v>
          </cell>
          <cell r="H279">
            <v>36982</v>
          </cell>
          <cell r="I279">
            <v>37134</v>
          </cell>
          <cell r="J279">
            <v>0</v>
          </cell>
          <cell r="K279">
            <v>152</v>
          </cell>
          <cell r="L279">
            <v>152</v>
          </cell>
          <cell r="M279">
            <v>0.5</v>
          </cell>
          <cell r="N279">
            <v>37040</v>
          </cell>
          <cell r="O279">
            <v>37040</v>
          </cell>
          <cell r="P279">
            <v>37040</v>
          </cell>
          <cell r="Q279">
            <v>196609</v>
          </cell>
          <cell r="R279">
            <v>2076</v>
          </cell>
          <cell r="S279">
            <v>865</v>
          </cell>
          <cell r="T279">
            <v>17.100000000000001</v>
          </cell>
          <cell r="U279">
            <v>147.91500000000002</v>
          </cell>
          <cell r="V279">
            <v>1012.915</v>
          </cell>
          <cell r="W279">
            <v>506.45749999999998</v>
          </cell>
          <cell r="X279">
            <v>0</v>
          </cell>
          <cell r="Z279">
            <v>37146</v>
          </cell>
        </row>
        <row r="280">
          <cell r="G280">
            <v>1</v>
          </cell>
          <cell r="H280">
            <v>36982</v>
          </cell>
          <cell r="I280">
            <v>37134</v>
          </cell>
          <cell r="J280">
            <v>0</v>
          </cell>
          <cell r="K280">
            <v>152</v>
          </cell>
          <cell r="L280">
            <v>152</v>
          </cell>
          <cell r="M280">
            <v>1</v>
          </cell>
          <cell r="N280">
            <v>37040</v>
          </cell>
          <cell r="O280">
            <v>37040</v>
          </cell>
          <cell r="P280">
            <v>37040</v>
          </cell>
          <cell r="Q280">
            <v>196608</v>
          </cell>
          <cell r="R280">
            <v>2076</v>
          </cell>
          <cell r="S280">
            <v>865</v>
          </cell>
          <cell r="T280">
            <v>17.100000000000001</v>
          </cell>
          <cell r="U280">
            <v>147.91500000000002</v>
          </cell>
          <cell r="V280">
            <v>1012.915</v>
          </cell>
          <cell r="W280">
            <v>1012.915</v>
          </cell>
          <cell r="X280">
            <v>0</v>
          </cell>
          <cell r="Z280">
            <v>37146</v>
          </cell>
        </row>
        <row r="281">
          <cell r="G281">
            <v>4.9000000000000004</v>
          </cell>
          <cell r="H281">
            <v>36982</v>
          </cell>
          <cell r="I281">
            <v>37134</v>
          </cell>
          <cell r="J281">
            <v>0</v>
          </cell>
          <cell r="K281">
            <v>152</v>
          </cell>
          <cell r="L281">
            <v>152</v>
          </cell>
          <cell r="M281">
            <v>1</v>
          </cell>
          <cell r="N281">
            <v>37040</v>
          </cell>
          <cell r="O281">
            <v>37040</v>
          </cell>
          <cell r="P281">
            <v>37040</v>
          </cell>
          <cell r="Q281">
            <v>196607</v>
          </cell>
          <cell r="R281">
            <v>10172.4</v>
          </cell>
          <cell r="S281">
            <v>4238.5</v>
          </cell>
          <cell r="T281">
            <v>17.100000000000001</v>
          </cell>
          <cell r="U281">
            <v>724.7835</v>
          </cell>
          <cell r="V281">
            <v>4963.2834999999995</v>
          </cell>
          <cell r="W281">
            <v>1012.915</v>
          </cell>
          <cell r="X281">
            <v>0</v>
          </cell>
          <cell r="Z281">
            <v>37146</v>
          </cell>
        </row>
        <row r="282">
          <cell r="G282">
            <v>1</v>
          </cell>
          <cell r="H282">
            <v>36982</v>
          </cell>
          <cell r="I282">
            <v>37134</v>
          </cell>
          <cell r="J282">
            <v>0</v>
          </cell>
          <cell r="K282">
            <v>152</v>
          </cell>
          <cell r="L282">
            <v>152</v>
          </cell>
          <cell r="M282">
            <v>1</v>
          </cell>
          <cell r="N282">
            <v>37040</v>
          </cell>
          <cell r="O282">
            <v>37040</v>
          </cell>
          <cell r="P282">
            <v>37040</v>
          </cell>
          <cell r="Q282">
            <v>196606</v>
          </cell>
          <cell r="R282">
            <v>2076</v>
          </cell>
          <cell r="S282">
            <v>865</v>
          </cell>
          <cell r="T282">
            <v>17.100000000000001</v>
          </cell>
          <cell r="U282">
            <v>147.91500000000002</v>
          </cell>
          <cell r="V282">
            <v>1012.915</v>
          </cell>
          <cell r="W282">
            <v>1012.915</v>
          </cell>
          <cell r="X282">
            <v>0</v>
          </cell>
          <cell r="Z282">
            <v>37146</v>
          </cell>
        </row>
        <row r="283">
          <cell r="G283">
            <v>1</v>
          </cell>
          <cell r="H283">
            <v>36982</v>
          </cell>
          <cell r="I283">
            <v>37134</v>
          </cell>
          <cell r="J283">
            <v>0</v>
          </cell>
          <cell r="K283">
            <v>152</v>
          </cell>
          <cell r="L283">
            <v>152</v>
          </cell>
          <cell r="M283">
            <v>1</v>
          </cell>
          <cell r="N283">
            <v>37040</v>
          </cell>
          <cell r="O283">
            <v>37040</v>
          </cell>
          <cell r="P283">
            <v>37040</v>
          </cell>
          <cell r="Q283">
            <v>196605</v>
          </cell>
          <cell r="R283">
            <v>2076</v>
          </cell>
          <cell r="S283">
            <v>865</v>
          </cell>
          <cell r="T283">
            <v>17.100000000000001</v>
          </cell>
          <cell r="U283">
            <v>147.91500000000002</v>
          </cell>
          <cell r="V283">
            <v>1012.915</v>
          </cell>
          <cell r="W283">
            <v>1012.915</v>
          </cell>
          <cell r="X283">
            <v>0</v>
          </cell>
          <cell r="Z283">
            <v>37146</v>
          </cell>
        </row>
        <row r="284">
          <cell r="F284">
            <v>24</v>
          </cell>
          <cell r="G284">
            <v>1</v>
          </cell>
          <cell r="M284">
            <v>4.9000000000000004</v>
          </cell>
          <cell r="R284">
            <v>2076</v>
          </cell>
          <cell r="S284">
            <v>865</v>
          </cell>
          <cell r="T284">
            <v>17.100000000000001</v>
          </cell>
          <cell r="U284">
            <v>724.7835</v>
          </cell>
          <cell r="V284">
            <v>4963.2834999999995</v>
          </cell>
          <cell r="W284">
            <v>4963.2834999999995</v>
          </cell>
          <cell r="X284">
            <v>0</v>
          </cell>
          <cell r="Z284">
            <v>37146</v>
          </cell>
        </row>
        <row r="285">
          <cell r="G285">
            <v>0.7</v>
          </cell>
          <cell r="R285">
            <v>1453.1999999999998</v>
          </cell>
          <cell r="S285">
            <v>605.49999999999989</v>
          </cell>
          <cell r="T285">
            <v>17.100000000000001</v>
          </cell>
          <cell r="U285">
            <v>103.54049999999999</v>
          </cell>
          <cell r="V285">
            <v>709.04049999999984</v>
          </cell>
        </row>
        <row r="286">
          <cell r="G286">
            <v>1</v>
          </cell>
          <cell r="H286">
            <v>36982</v>
          </cell>
          <cell r="I286">
            <v>37134</v>
          </cell>
          <cell r="J286">
            <v>0</v>
          </cell>
          <cell r="K286">
            <v>152</v>
          </cell>
          <cell r="L286">
            <v>152</v>
          </cell>
          <cell r="M286">
            <v>1</v>
          </cell>
          <cell r="N286">
            <v>37000</v>
          </cell>
          <cell r="O286">
            <v>37000</v>
          </cell>
          <cell r="P286">
            <v>37000</v>
          </cell>
          <cell r="Q286">
            <v>196753</v>
          </cell>
          <cell r="R286">
            <v>2076</v>
          </cell>
          <cell r="S286">
            <v>865</v>
          </cell>
          <cell r="T286">
            <v>17.100000000000001</v>
          </cell>
          <cell r="U286">
            <v>147.91500000000002</v>
          </cell>
          <cell r="V286">
            <v>1012.915</v>
          </cell>
          <cell r="W286">
            <v>1012.915</v>
          </cell>
          <cell r="X286">
            <v>0</v>
          </cell>
          <cell r="Z286">
            <v>37146</v>
          </cell>
        </row>
        <row r="287">
          <cell r="G287">
            <v>0.8</v>
          </cell>
          <cell r="H287">
            <v>36982</v>
          </cell>
          <cell r="I287">
            <v>37134</v>
          </cell>
          <cell r="J287">
            <v>0</v>
          </cell>
          <cell r="K287">
            <v>152</v>
          </cell>
          <cell r="L287">
            <v>152</v>
          </cell>
          <cell r="M287">
            <v>1</v>
          </cell>
          <cell r="N287">
            <v>37000</v>
          </cell>
          <cell r="O287">
            <v>37000</v>
          </cell>
          <cell r="P287">
            <v>37000</v>
          </cell>
          <cell r="Q287">
            <v>197205</v>
          </cell>
          <cell r="R287">
            <v>1660.8</v>
          </cell>
          <cell r="S287">
            <v>692</v>
          </cell>
          <cell r="T287">
            <v>17.100000000000001</v>
          </cell>
          <cell r="U287">
            <v>118.33200000000001</v>
          </cell>
          <cell r="V287">
            <v>810.33199999999999</v>
          </cell>
          <cell r="W287">
            <v>1012.915</v>
          </cell>
          <cell r="X287">
            <v>0</v>
          </cell>
          <cell r="Z287">
            <v>37146</v>
          </cell>
        </row>
        <row r="288">
          <cell r="G288">
            <v>1</v>
          </cell>
          <cell r="H288">
            <v>36982</v>
          </cell>
          <cell r="I288">
            <v>37134</v>
          </cell>
          <cell r="J288">
            <v>0</v>
          </cell>
          <cell r="K288">
            <v>152</v>
          </cell>
          <cell r="L288">
            <v>152</v>
          </cell>
          <cell r="M288">
            <v>0.7</v>
          </cell>
          <cell r="N288">
            <v>37000</v>
          </cell>
          <cell r="O288">
            <v>37000</v>
          </cell>
          <cell r="P288">
            <v>37000</v>
          </cell>
          <cell r="Q288">
            <v>197209</v>
          </cell>
          <cell r="R288">
            <v>2076</v>
          </cell>
          <cell r="S288">
            <v>865</v>
          </cell>
          <cell r="T288">
            <v>17.100000000000001</v>
          </cell>
          <cell r="U288">
            <v>147.91500000000002</v>
          </cell>
          <cell r="V288">
            <v>1012.915</v>
          </cell>
          <cell r="W288">
            <v>1012.915</v>
          </cell>
          <cell r="X288">
            <v>-303.87450000000013</v>
          </cell>
          <cell r="Z288">
            <v>37146</v>
          </cell>
        </row>
        <row r="289">
          <cell r="G289">
            <v>1</v>
          </cell>
          <cell r="H289">
            <v>36982</v>
          </cell>
          <cell r="I289">
            <v>37134</v>
          </cell>
          <cell r="J289">
            <v>0</v>
          </cell>
          <cell r="K289">
            <v>152</v>
          </cell>
          <cell r="L289">
            <v>152</v>
          </cell>
          <cell r="M289">
            <v>1</v>
          </cell>
          <cell r="N289">
            <v>37000</v>
          </cell>
          <cell r="O289">
            <v>37000</v>
          </cell>
          <cell r="P289">
            <v>37000</v>
          </cell>
          <cell r="Q289">
            <v>197208</v>
          </cell>
          <cell r="R289">
            <v>2076</v>
          </cell>
          <cell r="S289">
            <v>865</v>
          </cell>
          <cell r="T289">
            <v>17.100000000000001</v>
          </cell>
          <cell r="U289">
            <v>147.91500000000002</v>
          </cell>
          <cell r="V289">
            <v>1012.915</v>
          </cell>
          <cell r="W289">
            <v>1012.915</v>
          </cell>
          <cell r="X289">
            <v>0</v>
          </cell>
          <cell r="Z289">
            <v>37146</v>
          </cell>
        </row>
        <row r="290">
          <cell r="G290">
            <v>1</v>
          </cell>
          <cell r="H290">
            <v>36982</v>
          </cell>
          <cell r="I290">
            <v>37134</v>
          </cell>
          <cell r="J290">
            <v>0</v>
          </cell>
          <cell r="K290">
            <v>152</v>
          </cell>
          <cell r="L290">
            <v>152</v>
          </cell>
          <cell r="M290">
            <v>0.79999999999999993</v>
          </cell>
          <cell r="N290">
            <v>37000</v>
          </cell>
          <cell r="O290">
            <v>37000</v>
          </cell>
          <cell r="P290">
            <v>37000</v>
          </cell>
          <cell r="Q290">
            <v>197207</v>
          </cell>
          <cell r="R290">
            <v>396.07894736842104</v>
          </cell>
          <cell r="S290">
            <v>165.03289473684208</v>
          </cell>
          <cell r="T290">
            <v>17.100000000000001</v>
          </cell>
          <cell r="U290">
            <v>28.220624999999998</v>
          </cell>
          <cell r="V290">
            <v>193.25351973684207</v>
          </cell>
          <cell r="W290">
            <v>810.33199999999999</v>
          </cell>
          <cell r="X290">
            <v>0</v>
          </cell>
          <cell r="Z290">
            <v>37146</v>
          </cell>
        </row>
        <row r="291">
          <cell r="G291">
            <v>1</v>
          </cell>
          <cell r="H291">
            <v>36982</v>
          </cell>
          <cell r="I291">
            <v>37134</v>
          </cell>
          <cell r="J291">
            <v>0</v>
          </cell>
          <cell r="K291">
            <v>152</v>
          </cell>
          <cell r="L291">
            <v>152</v>
          </cell>
          <cell r="M291">
            <v>1</v>
          </cell>
          <cell r="N291">
            <v>37000</v>
          </cell>
          <cell r="O291">
            <v>37000</v>
          </cell>
          <cell r="P291">
            <v>37000</v>
          </cell>
          <cell r="Q291">
            <v>197206</v>
          </cell>
          <cell r="R291">
            <v>2076</v>
          </cell>
          <cell r="S291">
            <v>865</v>
          </cell>
          <cell r="T291">
            <v>17.100000000000001</v>
          </cell>
          <cell r="U291">
            <v>147.91500000000002</v>
          </cell>
          <cell r="V291">
            <v>1012.915</v>
          </cell>
          <cell r="W291">
            <v>1012.915</v>
          </cell>
          <cell r="X291">
            <v>0</v>
          </cell>
          <cell r="Z291">
            <v>37146</v>
          </cell>
        </row>
        <row r="292">
          <cell r="G292">
            <v>1</v>
          </cell>
          <cell r="H292">
            <v>36982</v>
          </cell>
          <cell r="I292">
            <v>37134</v>
          </cell>
          <cell r="J292">
            <v>0</v>
          </cell>
          <cell r="K292">
            <v>152</v>
          </cell>
          <cell r="L292">
            <v>152</v>
          </cell>
          <cell r="M292">
            <v>1</v>
          </cell>
          <cell r="N292">
            <v>37000</v>
          </cell>
          <cell r="O292">
            <v>37000</v>
          </cell>
          <cell r="P292">
            <v>37000</v>
          </cell>
          <cell r="Q292">
            <v>197230</v>
          </cell>
          <cell r="R292">
            <v>2076</v>
          </cell>
          <cell r="S292">
            <v>865</v>
          </cell>
          <cell r="T292">
            <v>17.100000000000001</v>
          </cell>
          <cell r="U292">
            <v>147.91500000000002</v>
          </cell>
          <cell r="V292">
            <v>1012.915</v>
          </cell>
          <cell r="W292">
            <v>1012.915</v>
          </cell>
          <cell r="X292">
            <v>0</v>
          </cell>
          <cell r="Z292">
            <v>37146</v>
          </cell>
        </row>
        <row r="293">
          <cell r="G293">
            <v>1</v>
          </cell>
          <cell r="H293">
            <v>36982</v>
          </cell>
          <cell r="I293">
            <v>37011</v>
          </cell>
          <cell r="J293">
            <v>0</v>
          </cell>
          <cell r="K293">
            <v>29</v>
          </cell>
          <cell r="L293">
            <v>29</v>
          </cell>
          <cell r="M293">
            <v>0.19078947368421051</v>
          </cell>
          <cell r="N293">
            <v>37000</v>
          </cell>
          <cell r="O293">
            <v>37000</v>
          </cell>
          <cell r="P293">
            <v>37000</v>
          </cell>
          <cell r="Q293">
            <v>197229</v>
          </cell>
          <cell r="R293">
            <v>2076</v>
          </cell>
          <cell r="S293">
            <v>865</v>
          </cell>
          <cell r="T293">
            <v>17.100000000000001</v>
          </cell>
          <cell r="U293">
            <v>147.91500000000002</v>
          </cell>
          <cell r="V293">
            <v>1012.915</v>
          </cell>
          <cell r="W293">
            <v>1012.915</v>
          </cell>
          <cell r="X293">
            <v>-819.66148026315796</v>
          </cell>
          <cell r="Z293">
            <v>37146</v>
          </cell>
        </row>
        <row r="294">
          <cell r="G294">
            <v>1</v>
          </cell>
          <cell r="H294">
            <v>36982</v>
          </cell>
          <cell r="I294">
            <v>37134</v>
          </cell>
          <cell r="J294">
            <v>0</v>
          </cell>
          <cell r="K294">
            <v>152</v>
          </cell>
          <cell r="L294">
            <v>152</v>
          </cell>
          <cell r="M294">
            <v>1</v>
          </cell>
          <cell r="N294">
            <v>37000</v>
          </cell>
          <cell r="O294">
            <v>37000</v>
          </cell>
          <cell r="P294">
            <v>37000</v>
          </cell>
          <cell r="Q294">
            <v>197228</v>
          </cell>
          <cell r="R294">
            <v>2076</v>
          </cell>
          <cell r="S294">
            <v>865</v>
          </cell>
          <cell r="T294">
            <v>17.100000000000001</v>
          </cell>
          <cell r="U294">
            <v>147.91500000000002</v>
          </cell>
          <cell r="V294">
            <v>1012.915</v>
          </cell>
          <cell r="W294">
            <v>1012.915</v>
          </cell>
          <cell r="X294">
            <v>0</v>
          </cell>
          <cell r="Z294">
            <v>37146</v>
          </cell>
        </row>
        <row r="295">
          <cell r="G295">
            <v>1</v>
          </cell>
          <cell r="H295">
            <v>36982</v>
          </cell>
          <cell r="I295">
            <v>37134</v>
          </cell>
          <cell r="J295">
            <v>0</v>
          </cell>
          <cell r="K295">
            <v>152</v>
          </cell>
          <cell r="L295">
            <v>152</v>
          </cell>
          <cell r="M295">
            <v>1</v>
          </cell>
          <cell r="N295">
            <v>37000</v>
          </cell>
          <cell r="O295">
            <v>37000</v>
          </cell>
          <cell r="P295">
            <v>37000</v>
          </cell>
          <cell r="Q295">
            <v>197227</v>
          </cell>
          <cell r="R295">
            <v>2076</v>
          </cell>
          <cell r="S295">
            <v>865</v>
          </cell>
          <cell r="T295">
            <v>17.100000000000001</v>
          </cell>
          <cell r="U295">
            <v>147.91500000000002</v>
          </cell>
          <cell r="V295">
            <v>1012.915</v>
          </cell>
          <cell r="W295">
            <v>1012.915</v>
          </cell>
          <cell r="X295">
            <v>0</v>
          </cell>
          <cell r="Z295">
            <v>37146</v>
          </cell>
        </row>
        <row r="296">
          <cell r="G296">
            <v>0.48</v>
          </cell>
          <cell r="H296">
            <v>36982</v>
          </cell>
          <cell r="I296">
            <v>37134</v>
          </cell>
          <cell r="J296">
            <v>0</v>
          </cell>
          <cell r="K296">
            <v>152</v>
          </cell>
          <cell r="L296">
            <v>152</v>
          </cell>
          <cell r="M296">
            <v>1</v>
          </cell>
          <cell r="N296">
            <v>37000</v>
          </cell>
          <cell r="O296">
            <v>37000</v>
          </cell>
          <cell r="P296">
            <v>37000</v>
          </cell>
          <cell r="Q296">
            <v>197226</v>
          </cell>
          <cell r="R296">
            <v>996.48</v>
          </cell>
          <cell r="S296">
            <v>415.20000000000005</v>
          </cell>
          <cell r="T296">
            <v>17.100000000000001</v>
          </cell>
          <cell r="U296">
            <v>70.999200000000016</v>
          </cell>
          <cell r="V296">
            <v>486.19920000000008</v>
          </cell>
          <cell r="W296">
            <v>1012.915</v>
          </cell>
          <cell r="X296">
            <v>0</v>
          </cell>
          <cell r="Z296">
            <v>37146</v>
          </cell>
        </row>
        <row r="297">
          <cell r="G297">
            <v>1</v>
          </cell>
          <cell r="H297">
            <v>36982</v>
          </cell>
          <cell r="I297">
            <v>37134</v>
          </cell>
          <cell r="J297">
            <v>0</v>
          </cell>
          <cell r="K297">
            <v>152</v>
          </cell>
          <cell r="L297">
            <v>152</v>
          </cell>
          <cell r="M297">
            <v>1</v>
          </cell>
          <cell r="N297">
            <v>37000</v>
          </cell>
          <cell r="O297">
            <v>37000</v>
          </cell>
          <cell r="P297">
            <v>37000</v>
          </cell>
          <cell r="Q297">
            <v>197225</v>
          </cell>
          <cell r="R297">
            <v>2076</v>
          </cell>
          <cell r="S297">
            <v>865</v>
          </cell>
          <cell r="T297">
            <v>17.100000000000001</v>
          </cell>
          <cell r="U297">
            <v>147.91500000000002</v>
          </cell>
          <cell r="V297">
            <v>1012.915</v>
          </cell>
          <cell r="W297">
            <v>1012.915</v>
          </cell>
          <cell r="X297">
            <v>0</v>
          </cell>
          <cell r="Z297">
            <v>37146</v>
          </cell>
        </row>
        <row r="298">
          <cell r="G298">
            <v>1</v>
          </cell>
          <cell r="H298">
            <v>36982</v>
          </cell>
          <cell r="I298">
            <v>37134</v>
          </cell>
          <cell r="J298">
            <v>0</v>
          </cell>
          <cell r="K298">
            <v>152</v>
          </cell>
          <cell r="L298">
            <v>152</v>
          </cell>
          <cell r="M298">
            <v>1</v>
          </cell>
          <cell r="N298">
            <v>37000</v>
          </cell>
          <cell r="O298">
            <v>37000</v>
          </cell>
          <cell r="P298">
            <v>37000</v>
          </cell>
          <cell r="Q298">
            <v>197224</v>
          </cell>
          <cell r="R298">
            <v>2076</v>
          </cell>
          <cell r="S298">
            <v>865</v>
          </cell>
          <cell r="T298">
            <v>17.100000000000001</v>
          </cell>
          <cell r="U298">
            <v>147.91500000000002</v>
          </cell>
          <cell r="V298">
            <v>1012.915</v>
          </cell>
          <cell r="W298">
            <v>1012.915</v>
          </cell>
          <cell r="X298">
            <v>0</v>
          </cell>
          <cell r="Z298">
            <v>37146</v>
          </cell>
        </row>
        <row r="299">
          <cell r="G299">
            <v>1</v>
          </cell>
          <cell r="H299">
            <v>36982</v>
          </cell>
          <cell r="I299">
            <v>37134</v>
          </cell>
          <cell r="J299">
            <v>0</v>
          </cell>
          <cell r="K299">
            <v>152</v>
          </cell>
          <cell r="L299">
            <v>152</v>
          </cell>
          <cell r="M299">
            <v>0.48</v>
          </cell>
          <cell r="N299">
            <v>37000</v>
          </cell>
          <cell r="O299">
            <v>37000</v>
          </cell>
          <cell r="P299">
            <v>37000</v>
          </cell>
          <cell r="Q299">
            <v>197223</v>
          </cell>
          <cell r="R299">
            <v>2076</v>
          </cell>
          <cell r="S299">
            <v>865</v>
          </cell>
          <cell r="T299">
            <v>17.100000000000001</v>
          </cell>
          <cell r="U299">
            <v>147.91500000000002</v>
          </cell>
          <cell r="V299">
            <v>1012.915</v>
          </cell>
          <cell r="W299">
            <v>486.19920000000008</v>
          </cell>
          <cell r="X299">
            <v>0</v>
          </cell>
          <cell r="Z299">
            <v>37146</v>
          </cell>
        </row>
        <row r="300">
          <cell r="G300">
            <v>1</v>
          </cell>
          <cell r="H300">
            <v>36982</v>
          </cell>
          <cell r="I300">
            <v>37134</v>
          </cell>
          <cell r="J300">
            <v>0</v>
          </cell>
          <cell r="K300">
            <v>152</v>
          </cell>
          <cell r="L300">
            <v>152</v>
          </cell>
          <cell r="M300">
            <v>1</v>
          </cell>
          <cell r="N300">
            <v>37000</v>
          </cell>
          <cell r="O300">
            <v>37000</v>
          </cell>
          <cell r="P300">
            <v>37000</v>
          </cell>
          <cell r="Q300">
            <v>197222</v>
          </cell>
          <cell r="R300">
            <v>2076</v>
          </cell>
          <cell r="S300">
            <v>865</v>
          </cell>
          <cell r="T300">
            <v>17.100000000000001</v>
          </cell>
          <cell r="U300">
            <v>147.91500000000002</v>
          </cell>
          <cell r="V300">
            <v>1012.915</v>
          </cell>
          <cell r="W300">
            <v>1012.915</v>
          </cell>
          <cell r="X300">
            <v>0</v>
          </cell>
          <cell r="Z300">
            <v>37146</v>
          </cell>
        </row>
        <row r="301">
          <cell r="G301">
            <v>0.4</v>
          </cell>
          <cell r="H301">
            <v>36982</v>
          </cell>
          <cell r="I301">
            <v>37134</v>
          </cell>
          <cell r="J301">
            <v>0</v>
          </cell>
          <cell r="K301">
            <v>152</v>
          </cell>
          <cell r="L301">
            <v>152</v>
          </cell>
          <cell r="M301">
            <v>1</v>
          </cell>
          <cell r="N301">
            <v>37000</v>
          </cell>
          <cell r="O301">
            <v>37000</v>
          </cell>
          <cell r="P301">
            <v>37000</v>
          </cell>
          <cell r="Q301">
            <v>197221</v>
          </cell>
          <cell r="R301">
            <v>830.4</v>
          </cell>
          <cell r="S301">
            <v>346</v>
          </cell>
          <cell r="T301">
            <v>17.100000000000001</v>
          </cell>
          <cell r="U301">
            <v>59.166000000000004</v>
          </cell>
          <cell r="V301">
            <v>405.166</v>
          </cell>
          <cell r="W301">
            <v>860.9777499999999</v>
          </cell>
          <cell r="X301">
            <v>151.93725000000006</v>
          </cell>
          <cell r="Z301">
            <v>37146</v>
          </cell>
        </row>
        <row r="302">
          <cell r="G302">
            <v>1</v>
          </cell>
          <cell r="H302">
            <v>36982</v>
          </cell>
          <cell r="I302">
            <v>37134</v>
          </cell>
          <cell r="J302">
            <v>0</v>
          </cell>
          <cell r="K302">
            <v>152</v>
          </cell>
          <cell r="L302">
            <v>152</v>
          </cell>
          <cell r="M302">
            <v>1</v>
          </cell>
          <cell r="N302">
            <v>37000</v>
          </cell>
          <cell r="O302">
            <v>37000</v>
          </cell>
          <cell r="P302">
            <v>37000</v>
          </cell>
          <cell r="Q302">
            <v>197220</v>
          </cell>
          <cell r="R302">
            <v>2076</v>
          </cell>
          <cell r="S302">
            <v>865</v>
          </cell>
          <cell r="T302">
            <v>17.100000000000001</v>
          </cell>
          <cell r="U302">
            <v>147.91500000000002</v>
          </cell>
          <cell r="V302">
            <v>1012.915</v>
          </cell>
          <cell r="W302">
            <v>1012.915</v>
          </cell>
          <cell r="X302">
            <v>0</v>
          </cell>
          <cell r="Z302">
            <v>37146</v>
          </cell>
        </row>
        <row r="303">
          <cell r="G303">
            <v>1</v>
          </cell>
          <cell r="H303">
            <v>36982</v>
          </cell>
          <cell r="I303">
            <v>37134</v>
          </cell>
          <cell r="J303">
            <v>0</v>
          </cell>
          <cell r="K303">
            <v>152</v>
          </cell>
          <cell r="L303">
            <v>152</v>
          </cell>
          <cell r="M303">
            <v>1</v>
          </cell>
          <cell r="N303">
            <v>37000</v>
          </cell>
          <cell r="O303">
            <v>37000</v>
          </cell>
          <cell r="P303">
            <v>37000</v>
          </cell>
          <cell r="Q303">
            <v>197219</v>
          </cell>
          <cell r="R303">
            <v>2076</v>
          </cell>
          <cell r="S303">
            <v>865</v>
          </cell>
          <cell r="T303">
            <v>17.100000000000001</v>
          </cell>
          <cell r="U303">
            <v>147.91500000000002</v>
          </cell>
          <cell r="V303">
            <v>1012.915</v>
          </cell>
          <cell r="W303">
            <v>1012.915</v>
          </cell>
          <cell r="X303">
            <v>0</v>
          </cell>
          <cell r="Z303">
            <v>37146</v>
          </cell>
        </row>
        <row r="304">
          <cell r="G304">
            <v>1</v>
          </cell>
          <cell r="H304">
            <v>36982</v>
          </cell>
          <cell r="I304">
            <v>37134</v>
          </cell>
          <cell r="J304">
            <v>0</v>
          </cell>
          <cell r="K304">
            <v>152</v>
          </cell>
          <cell r="L304">
            <v>152</v>
          </cell>
          <cell r="M304">
            <v>0.39999999999999997</v>
          </cell>
          <cell r="N304">
            <v>37000</v>
          </cell>
          <cell r="O304">
            <v>37000</v>
          </cell>
          <cell r="P304">
            <v>37000</v>
          </cell>
          <cell r="Q304">
            <v>197218</v>
          </cell>
          <cell r="R304">
            <v>2076</v>
          </cell>
          <cell r="S304">
            <v>865</v>
          </cell>
          <cell r="T304">
            <v>17.100000000000001</v>
          </cell>
          <cell r="U304">
            <v>147.91500000000002</v>
          </cell>
          <cell r="V304">
            <v>1012.915</v>
          </cell>
          <cell r="W304">
            <v>405.166</v>
          </cell>
          <cell r="X304">
            <v>0</v>
          </cell>
          <cell r="Z304">
            <v>37146</v>
          </cell>
        </row>
        <row r="305">
          <cell r="G305">
            <v>1</v>
          </cell>
          <cell r="H305">
            <v>36982</v>
          </cell>
          <cell r="I305">
            <v>37134</v>
          </cell>
          <cell r="J305">
            <v>0</v>
          </cell>
          <cell r="K305">
            <v>152</v>
          </cell>
          <cell r="L305">
            <v>152</v>
          </cell>
          <cell r="M305">
            <v>1</v>
          </cell>
          <cell r="N305">
            <v>37000</v>
          </cell>
          <cell r="O305">
            <v>37000</v>
          </cell>
          <cell r="P305">
            <v>37000</v>
          </cell>
          <cell r="Q305">
            <v>197217</v>
          </cell>
          <cell r="R305">
            <v>2076</v>
          </cell>
          <cell r="S305">
            <v>865</v>
          </cell>
          <cell r="T305">
            <v>17.100000000000001</v>
          </cell>
          <cell r="U305">
            <v>147.91500000000002</v>
          </cell>
          <cell r="V305">
            <v>1012.915</v>
          </cell>
          <cell r="W305">
            <v>1012.915</v>
          </cell>
          <cell r="X305">
            <v>0</v>
          </cell>
          <cell r="Z305">
            <v>37146</v>
          </cell>
        </row>
        <row r="306">
          <cell r="G306">
            <v>1</v>
          </cell>
          <cell r="H306">
            <v>36982</v>
          </cell>
          <cell r="I306">
            <v>37134</v>
          </cell>
          <cell r="J306">
            <v>0</v>
          </cell>
          <cell r="K306">
            <v>152</v>
          </cell>
          <cell r="L306">
            <v>152</v>
          </cell>
          <cell r="M306">
            <v>1</v>
          </cell>
          <cell r="N306">
            <v>37000</v>
          </cell>
          <cell r="O306">
            <v>37000</v>
          </cell>
          <cell r="P306">
            <v>37000</v>
          </cell>
          <cell r="Q306">
            <v>197216</v>
          </cell>
          <cell r="R306">
            <v>2076</v>
          </cell>
          <cell r="S306">
            <v>865</v>
          </cell>
          <cell r="T306">
            <v>17.100000000000001</v>
          </cell>
          <cell r="U306">
            <v>147.91500000000002</v>
          </cell>
          <cell r="V306">
            <v>1012.915</v>
          </cell>
          <cell r="W306">
            <v>1012.915</v>
          </cell>
          <cell r="X306">
            <v>0</v>
          </cell>
          <cell r="Z306">
            <v>37146</v>
          </cell>
        </row>
        <row r="307">
          <cell r="G307">
            <v>1</v>
          </cell>
          <cell r="H307">
            <v>36982</v>
          </cell>
          <cell r="I307">
            <v>37134</v>
          </cell>
          <cell r="J307">
            <v>0</v>
          </cell>
          <cell r="K307">
            <v>152</v>
          </cell>
          <cell r="L307">
            <v>152</v>
          </cell>
          <cell r="M307">
            <v>1</v>
          </cell>
          <cell r="N307">
            <v>37000</v>
          </cell>
          <cell r="O307">
            <v>37000</v>
          </cell>
          <cell r="P307">
            <v>37000</v>
          </cell>
          <cell r="Q307">
            <v>197215</v>
          </cell>
          <cell r="R307">
            <v>2076</v>
          </cell>
          <cell r="S307">
            <v>865</v>
          </cell>
          <cell r="T307">
            <v>17.100000000000001</v>
          </cell>
          <cell r="U307">
            <v>147.91500000000002</v>
          </cell>
          <cell r="V307">
            <v>1012.915</v>
          </cell>
          <cell r="W307">
            <v>1012.915</v>
          </cell>
          <cell r="X307">
            <v>0</v>
          </cell>
          <cell r="Z307">
            <v>37146</v>
          </cell>
        </row>
        <row r="308">
          <cell r="G308">
            <v>1</v>
          </cell>
          <cell r="H308">
            <v>36982</v>
          </cell>
          <cell r="I308">
            <v>37134</v>
          </cell>
          <cell r="J308">
            <v>0</v>
          </cell>
          <cell r="K308">
            <v>152</v>
          </cell>
          <cell r="L308">
            <v>152</v>
          </cell>
          <cell r="M308">
            <v>1</v>
          </cell>
          <cell r="N308">
            <v>37000</v>
          </cell>
          <cell r="O308">
            <v>37000</v>
          </cell>
          <cell r="P308">
            <v>37000</v>
          </cell>
          <cell r="Q308">
            <v>197214</v>
          </cell>
          <cell r="R308">
            <v>2076</v>
          </cell>
          <cell r="S308">
            <v>865</v>
          </cell>
          <cell r="T308">
            <v>17.100000000000001</v>
          </cell>
          <cell r="U308">
            <v>147.91500000000002</v>
          </cell>
          <cell r="V308">
            <v>1012.915</v>
          </cell>
          <cell r="W308">
            <v>1012.915</v>
          </cell>
          <cell r="X308">
            <v>0</v>
          </cell>
          <cell r="Z308">
            <v>37146</v>
          </cell>
        </row>
        <row r="309">
          <cell r="G309">
            <v>0.6</v>
          </cell>
          <cell r="H309">
            <v>36982</v>
          </cell>
          <cell r="I309">
            <v>37134</v>
          </cell>
          <cell r="J309">
            <v>0</v>
          </cell>
          <cell r="K309">
            <v>152</v>
          </cell>
          <cell r="L309">
            <v>152</v>
          </cell>
          <cell r="M309">
            <v>1</v>
          </cell>
          <cell r="N309">
            <v>37000</v>
          </cell>
          <cell r="O309">
            <v>37000</v>
          </cell>
          <cell r="P309">
            <v>37000</v>
          </cell>
          <cell r="Q309">
            <v>197213</v>
          </cell>
          <cell r="R309">
            <v>1245.5999999999999</v>
          </cell>
          <cell r="S309">
            <v>519</v>
          </cell>
          <cell r="T309">
            <v>17.100000000000001</v>
          </cell>
          <cell r="U309">
            <v>88.749000000000009</v>
          </cell>
          <cell r="V309">
            <v>607.74900000000002</v>
          </cell>
          <cell r="W309">
            <v>1012.915</v>
          </cell>
          <cell r="X309">
            <v>0</v>
          </cell>
          <cell r="Z309">
            <v>37146</v>
          </cell>
        </row>
        <row r="310">
          <cell r="G310">
            <v>0.64</v>
          </cell>
          <cell r="H310">
            <v>36982</v>
          </cell>
          <cell r="I310">
            <v>37134</v>
          </cell>
          <cell r="J310">
            <v>0</v>
          </cell>
          <cell r="K310">
            <v>152</v>
          </cell>
          <cell r="L310">
            <v>152</v>
          </cell>
          <cell r="M310">
            <v>1</v>
          </cell>
          <cell r="N310">
            <v>37000</v>
          </cell>
          <cell r="O310">
            <v>37000</v>
          </cell>
          <cell r="P310">
            <v>37000</v>
          </cell>
          <cell r="Q310">
            <v>197212</v>
          </cell>
          <cell r="R310">
            <v>1328.64</v>
          </cell>
          <cell r="S310">
            <v>553.6</v>
          </cell>
          <cell r="T310">
            <v>17.100000000000001</v>
          </cell>
          <cell r="U310">
            <v>94.665600000000012</v>
          </cell>
          <cell r="V310">
            <v>648.26560000000006</v>
          </cell>
          <cell r="W310">
            <v>1012.915</v>
          </cell>
          <cell r="X310">
            <v>0</v>
          </cell>
          <cell r="Z310">
            <v>37146</v>
          </cell>
        </row>
        <row r="311">
          <cell r="G311">
            <v>1</v>
          </cell>
          <cell r="H311">
            <v>36982</v>
          </cell>
          <cell r="I311">
            <v>37134</v>
          </cell>
          <cell r="J311">
            <v>0</v>
          </cell>
          <cell r="K311">
            <v>152</v>
          </cell>
          <cell r="L311">
            <v>152</v>
          </cell>
          <cell r="M311">
            <v>1</v>
          </cell>
          <cell r="N311">
            <v>37000</v>
          </cell>
          <cell r="O311">
            <v>37000</v>
          </cell>
          <cell r="P311">
            <v>37000</v>
          </cell>
          <cell r="Q311">
            <v>197211</v>
          </cell>
          <cell r="R311">
            <v>2076</v>
          </cell>
          <cell r="S311">
            <v>865</v>
          </cell>
          <cell r="T311">
            <v>17.100000000000001</v>
          </cell>
          <cell r="U311">
            <v>147.91500000000002</v>
          </cell>
          <cell r="V311">
            <v>1012.915</v>
          </cell>
          <cell r="W311">
            <v>1012.915</v>
          </cell>
          <cell r="X311">
            <v>0</v>
          </cell>
          <cell r="Z311">
            <v>37146</v>
          </cell>
        </row>
        <row r="312">
          <cell r="G312">
            <v>1</v>
          </cell>
          <cell r="H312">
            <v>36982</v>
          </cell>
          <cell r="I312">
            <v>37134</v>
          </cell>
          <cell r="J312">
            <v>0</v>
          </cell>
          <cell r="K312">
            <v>152</v>
          </cell>
          <cell r="L312">
            <v>152</v>
          </cell>
          <cell r="M312">
            <v>0.6</v>
          </cell>
          <cell r="N312">
            <v>37000</v>
          </cell>
          <cell r="O312">
            <v>37000</v>
          </cell>
          <cell r="P312">
            <v>37000</v>
          </cell>
          <cell r="Q312">
            <v>197210</v>
          </cell>
          <cell r="R312">
            <v>2076</v>
          </cell>
          <cell r="S312">
            <v>865</v>
          </cell>
          <cell r="T312">
            <v>17.100000000000001</v>
          </cell>
          <cell r="U312">
            <v>147.91500000000002</v>
          </cell>
          <cell r="V312">
            <v>1012.915</v>
          </cell>
          <cell r="W312">
            <v>607.74900000000002</v>
          </cell>
          <cell r="X312">
            <v>0</v>
          </cell>
          <cell r="Z312">
            <v>37146</v>
          </cell>
        </row>
        <row r="313">
          <cell r="G313">
            <v>1</v>
          </cell>
          <cell r="H313">
            <v>36982</v>
          </cell>
          <cell r="I313">
            <v>37134</v>
          </cell>
          <cell r="J313">
            <v>0</v>
          </cell>
          <cell r="K313">
            <v>152</v>
          </cell>
          <cell r="L313">
            <v>152</v>
          </cell>
          <cell r="M313">
            <v>0.64</v>
          </cell>
          <cell r="N313">
            <v>37000</v>
          </cell>
          <cell r="O313">
            <v>37000</v>
          </cell>
          <cell r="P313">
            <v>37000</v>
          </cell>
          <cell r="Q313">
            <v>197246</v>
          </cell>
          <cell r="R313">
            <v>2076</v>
          </cell>
          <cell r="S313">
            <v>865</v>
          </cell>
          <cell r="T313">
            <v>17.100000000000001</v>
          </cell>
          <cell r="U313">
            <v>147.91500000000002</v>
          </cell>
          <cell r="V313">
            <v>1012.915</v>
          </cell>
          <cell r="W313">
            <v>648.26560000000006</v>
          </cell>
          <cell r="X313">
            <v>0</v>
          </cell>
          <cell r="Z313">
            <v>37146</v>
          </cell>
        </row>
        <row r="314">
          <cell r="G314">
            <v>1</v>
          </cell>
          <cell r="H314">
            <v>36982</v>
          </cell>
          <cell r="I314">
            <v>37134</v>
          </cell>
          <cell r="J314">
            <v>0</v>
          </cell>
          <cell r="K314">
            <v>152</v>
          </cell>
          <cell r="L314">
            <v>152</v>
          </cell>
          <cell r="M314">
            <v>1</v>
          </cell>
          <cell r="N314">
            <v>37000</v>
          </cell>
          <cell r="O314">
            <v>37000</v>
          </cell>
          <cell r="P314">
            <v>37000</v>
          </cell>
          <cell r="Q314">
            <v>197245</v>
          </cell>
          <cell r="R314">
            <v>2076</v>
          </cell>
          <cell r="S314">
            <v>865</v>
          </cell>
          <cell r="T314">
            <v>17.100000000000001</v>
          </cell>
          <cell r="U314">
            <v>147.91500000000002</v>
          </cell>
          <cell r="V314">
            <v>1012.915</v>
          </cell>
          <cell r="W314">
            <v>1012.915</v>
          </cell>
          <cell r="X314">
            <v>0</v>
          </cell>
          <cell r="Z314">
            <v>37146</v>
          </cell>
        </row>
        <row r="315">
          <cell r="G315">
            <v>1</v>
          </cell>
          <cell r="H315">
            <v>36982</v>
          </cell>
          <cell r="I315">
            <v>37134</v>
          </cell>
          <cell r="J315">
            <v>0</v>
          </cell>
          <cell r="K315">
            <v>152</v>
          </cell>
          <cell r="L315">
            <v>152</v>
          </cell>
          <cell r="M315">
            <v>1</v>
          </cell>
          <cell r="N315">
            <v>37000</v>
          </cell>
          <cell r="O315">
            <v>37000</v>
          </cell>
          <cell r="P315">
            <v>37000</v>
          </cell>
          <cell r="Q315">
            <v>197244</v>
          </cell>
          <cell r="R315">
            <v>2076</v>
          </cell>
          <cell r="S315">
            <v>865</v>
          </cell>
          <cell r="T315">
            <v>17.100000000000001</v>
          </cell>
          <cell r="U315">
            <v>147.91500000000002</v>
          </cell>
          <cell r="V315">
            <v>1012.915</v>
          </cell>
          <cell r="W315">
            <v>1012.915</v>
          </cell>
          <cell r="X315">
            <v>0</v>
          </cell>
          <cell r="Z315">
            <v>37146</v>
          </cell>
        </row>
        <row r="316">
          <cell r="G316">
            <v>1</v>
          </cell>
          <cell r="H316">
            <v>36982</v>
          </cell>
          <cell r="I316">
            <v>37134</v>
          </cell>
          <cell r="J316">
            <v>0</v>
          </cell>
          <cell r="K316">
            <v>152</v>
          </cell>
          <cell r="L316">
            <v>152</v>
          </cell>
          <cell r="M316">
            <v>1</v>
          </cell>
          <cell r="N316">
            <v>37000</v>
          </cell>
          <cell r="O316">
            <v>37000</v>
          </cell>
          <cell r="P316">
            <v>37000</v>
          </cell>
          <cell r="Q316">
            <v>197243</v>
          </cell>
          <cell r="R316">
            <v>2076</v>
          </cell>
          <cell r="S316">
            <v>865</v>
          </cell>
          <cell r="T316">
            <v>17.100000000000001</v>
          </cell>
          <cell r="U316">
            <v>147.91500000000002</v>
          </cell>
          <cell r="V316">
            <v>1012.915</v>
          </cell>
          <cell r="W316">
            <v>1012.915</v>
          </cell>
          <cell r="X316">
            <v>0</v>
          </cell>
          <cell r="Z316">
            <v>37146</v>
          </cell>
        </row>
        <row r="317">
          <cell r="G317">
            <v>1</v>
          </cell>
          <cell r="H317">
            <v>36982</v>
          </cell>
          <cell r="I317">
            <v>37134</v>
          </cell>
          <cell r="J317">
            <v>0</v>
          </cell>
          <cell r="K317">
            <v>152</v>
          </cell>
          <cell r="L317">
            <v>152</v>
          </cell>
          <cell r="M317">
            <v>1</v>
          </cell>
          <cell r="N317">
            <v>37000</v>
          </cell>
          <cell r="O317">
            <v>37000</v>
          </cell>
          <cell r="P317">
            <v>37000</v>
          </cell>
          <cell r="Q317">
            <v>197242</v>
          </cell>
          <cell r="R317">
            <v>2076</v>
          </cell>
          <cell r="S317">
            <v>865</v>
          </cell>
          <cell r="T317">
            <v>17.100000000000001</v>
          </cell>
          <cell r="U317">
            <v>147.91500000000002</v>
          </cell>
          <cell r="V317">
            <v>1012.915</v>
          </cell>
          <cell r="W317">
            <v>1012.915</v>
          </cell>
          <cell r="X317">
            <v>0</v>
          </cell>
          <cell r="Z317">
            <v>37146</v>
          </cell>
        </row>
        <row r="318">
          <cell r="G318">
            <v>1</v>
          </cell>
          <cell r="H318">
            <v>36982</v>
          </cell>
          <cell r="I318">
            <v>37134</v>
          </cell>
          <cell r="J318">
            <v>0</v>
          </cell>
          <cell r="K318">
            <v>152</v>
          </cell>
          <cell r="L318">
            <v>152</v>
          </cell>
          <cell r="M318">
            <v>1</v>
          </cell>
          <cell r="N318">
            <v>37000</v>
          </cell>
          <cell r="O318">
            <v>37000</v>
          </cell>
          <cell r="P318">
            <v>37000</v>
          </cell>
          <cell r="Q318">
            <v>197241</v>
          </cell>
          <cell r="R318">
            <v>2076</v>
          </cell>
          <cell r="S318">
            <v>865</v>
          </cell>
          <cell r="T318">
            <v>17.100000000000001</v>
          </cell>
          <cell r="U318">
            <v>147.91500000000002</v>
          </cell>
          <cell r="V318">
            <v>1012.915</v>
          </cell>
          <cell r="W318">
            <v>1012.915</v>
          </cell>
          <cell r="X318">
            <v>0</v>
          </cell>
          <cell r="Z318">
            <v>37146</v>
          </cell>
        </row>
        <row r="319">
          <cell r="G319">
            <v>0.66</v>
          </cell>
          <cell r="H319">
            <v>36982</v>
          </cell>
          <cell r="I319">
            <v>37134</v>
          </cell>
          <cell r="J319">
            <v>0</v>
          </cell>
          <cell r="K319">
            <v>152</v>
          </cell>
          <cell r="L319">
            <v>152</v>
          </cell>
          <cell r="M319">
            <v>1</v>
          </cell>
          <cell r="N319">
            <v>37000</v>
          </cell>
          <cell r="O319">
            <v>37000</v>
          </cell>
          <cell r="P319">
            <v>37000</v>
          </cell>
          <cell r="Q319">
            <v>197240</v>
          </cell>
          <cell r="R319">
            <v>1370.1599999999999</v>
          </cell>
          <cell r="S319">
            <v>570.9</v>
          </cell>
          <cell r="T319">
            <v>17.100000000000001</v>
          </cell>
          <cell r="U319">
            <v>97.623900000000006</v>
          </cell>
          <cell r="V319">
            <v>668.52390000000003</v>
          </cell>
          <cell r="W319">
            <v>1012.915</v>
          </cell>
          <cell r="X319">
            <v>0</v>
          </cell>
          <cell r="Z319">
            <v>37146</v>
          </cell>
        </row>
        <row r="320">
          <cell r="G320">
            <v>1</v>
          </cell>
          <cell r="H320">
            <v>36982</v>
          </cell>
          <cell r="I320">
            <v>37134</v>
          </cell>
          <cell r="J320">
            <v>0</v>
          </cell>
          <cell r="K320">
            <v>152</v>
          </cell>
          <cell r="L320">
            <v>152</v>
          </cell>
          <cell r="M320">
            <v>1</v>
          </cell>
          <cell r="N320">
            <v>37000</v>
          </cell>
          <cell r="O320">
            <v>37000</v>
          </cell>
          <cell r="P320">
            <v>37000</v>
          </cell>
          <cell r="Q320">
            <v>197239</v>
          </cell>
          <cell r="R320">
            <v>2076</v>
          </cell>
          <cell r="S320">
            <v>865</v>
          </cell>
          <cell r="T320">
            <v>17.100000000000001</v>
          </cell>
          <cell r="U320">
            <v>147.91500000000002</v>
          </cell>
          <cell r="V320">
            <v>1012.915</v>
          </cell>
          <cell r="W320">
            <v>1012.915</v>
          </cell>
          <cell r="X320">
            <v>0</v>
          </cell>
          <cell r="Z320">
            <v>37146</v>
          </cell>
        </row>
        <row r="321">
          <cell r="G321">
            <v>1</v>
          </cell>
          <cell r="H321">
            <v>36982</v>
          </cell>
          <cell r="I321">
            <v>37134</v>
          </cell>
          <cell r="J321">
            <v>0</v>
          </cell>
          <cell r="K321">
            <v>152</v>
          </cell>
          <cell r="L321">
            <v>152</v>
          </cell>
          <cell r="M321">
            <v>1</v>
          </cell>
          <cell r="N321">
            <v>37000</v>
          </cell>
          <cell r="O321">
            <v>37000</v>
          </cell>
          <cell r="P321">
            <v>37000</v>
          </cell>
          <cell r="Q321">
            <v>197238</v>
          </cell>
          <cell r="R321">
            <v>2076</v>
          </cell>
          <cell r="S321">
            <v>865</v>
          </cell>
          <cell r="T321">
            <v>17.100000000000001</v>
          </cell>
          <cell r="U321">
            <v>147.91500000000002</v>
          </cell>
          <cell r="V321">
            <v>1012.915</v>
          </cell>
          <cell r="W321">
            <v>1012.915</v>
          </cell>
          <cell r="X321">
            <v>0</v>
          </cell>
          <cell r="Z321">
            <v>37146</v>
          </cell>
        </row>
        <row r="322">
          <cell r="G322">
            <v>0.8</v>
          </cell>
          <cell r="H322">
            <v>36982</v>
          </cell>
          <cell r="I322">
            <v>37134</v>
          </cell>
          <cell r="J322">
            <v>0</v>
          </cell>
          <cell r="K322">
            <v>152</v>
          </cell>
          <cell r="L322">
            <v>152</v>
          </cell>
          <cell r="M322">
            <v>0.65999999999999992</v>
          </cell>
          <cell r="N322">
            <v>37000</v>
          </cell>
          <cell r="O322">
            <v>37000</v>
          </cell>
          <cell r="P322">
            <v>37000</v>
          </cell>
          <cell r="Q322">
            <v>197237</v>
          </cell>
          <cell r="R322">
            <v>1660.8</v>
          </cell>
          <cell r="S322">
            <v>692</v>
          </cell>
          <cell r="T322">
            <v>17.100000000000001</v>
          </cell>
          <cell r="U322">
            <v>118.33200000000001</v>
          </cell>
          <cell r="V322">
            <v>810.33199999999999</v>
          </cell>
          <cell r="W322">
            <v>668.52390000000014</v>
          </cell>
          <cell r="X322">
            <v>0</v>
          </cell>
          <cell r="Z322">
            <v>37146</v>
          </cell>
        </row>
        <row r="323">
          <cell r="G323">
            <v>0.8</v>
          </cell>
          <cell r="H323">
            <v>36982</v>
          </cell>
          <cell r="I323">
            <v>37134</v>
          </cell>
          <cell r="J323">
            <v>0</v>
          </cell>
          <cell r="K323">
            <v>152</v>
          </cell>
          <cell r="L323">
            <v>152</v>
          </cell>
          <cell r="M323">
            <v>1</v>
          </cell>
          <cell r="N323">
            <v>37000</v>
          </cell>
          <cell r="O323">
            <v>37000</v>
          </cell>
          <cell r="P323">
            <v>37000</v>
          </cell>
          <cell r="Q323">
            <v>197236</v>
          </cell>
          <cell r="R323">
            <v>1660.8</v>
          </cell>
          <cell r="S323">
            <v>692</v>
          </cell>
          <cell r="T323">
            <v>17.100000000000001</v>
          </cell>
          <cell r="U323">
            <v>118.33200000000001</v>
          </cell>
          <cell r="V323">
            <v>810.33199999999999</v>
          </cell>
          <cell r="W323">
            <v>1012.915</v>
          </cell>
          <cell r="X323">
            <v>0</v>
          </cell>
          <cell r="Z323">
            <v>37146</v>
          </cell>
        </row>
        <row r="324">
          <cell r="G324">
            <v>1</v>
          </cell>
          <cell r="H324">
            <v>36982</v>
          </cell>
          <cell r="I324">
            <v>37134</v>
          </cell>
          <cell r="J324">
            <v>0</v>
          </cell>
          <cell r="K324">
            <v>152</v>
          </cell>
          <cell r="L324">
            <v>152</v>
          </cell>
          <cell r="M324">
            <v>1</v>
          </cell>
          <cell r="N324">
            <v>37000</v>
          </cell>
          <cell r="O324">
            <v>37000</v>
          </cell>
          <cell r="P324">
            <v>37000</v>
          </cell>
          <cell r="Q324">
            <v>197235</v>
          </cell>
          <cell r="R324">
            <v>1802.8421052631577</v>
          </cell>
          <cell r="S324">
            <v>751.18421052631572</v>
          </cell>
          <cell r="T324">
            <v>17.100000000000001</v>
          </cell>
          <cell r="U324">
            <v>128.45249999999999</v>
          </cell>
          <cell r="V324">
            <v>879.63671052631571</v>
          </cell>
          <cell r="W324">
            <v>1012.915</v>
          </cell>
          <cell r="X324">
            <v>0</v>
          </cell>
          <cell r="Z324">
            <v>37146</v>
          </cell>
        </row>
        <row r="325">
          <cell r="G325">
            <v>0.48</v>
          </cell>
          <cell r="H325">
            <v>36982</v>
          </cell>
          <cell r="I325">
            <v>37134</v>
          </cell>
          <cell r="J325">
            <v>0</v>
          </cell>
          <cell r="K325">
            <v>152</v>
          </cell>
          <cell r="L325">
            <v>152</v>
          </cell>
          <cell r="M325">
            <v>0.79999999999999993</v>
          </cell>
          <cell r="N325">
            <v>37000</v>
          </cell>
          <cell r="O325">
            <v>37000</v>
          </cell>
          <cell r="P325">
            <v>37000</v>
          </cell>
          <cell r="Q325">
            <v>197234</v>
          </cell>
          <cell r="R325">
            <v>996.48</v>
          </cell>
          <cell r="S325">
            <v>415.20000000000005</v>
          </cell>
          <cell r="T325">
            <v>17.100000000000001</v>
          </cell>
          <cell r="U325">
            <v>70.999200000000016</v>
          </cell>
          <cell r="V325">
            <v>486.19920000000008</v>
          </cell>
          <cell r="W325">
            <v>810.33199999999999</v>
          </cell>
          <cell r="X325">
            <v>0</v>
          </cell>
          <cell r="Z325">
            <v>37146</v>
          </cell>
        </row>
        <row r="326">
          <cell r="G326">
            <v>39.359999999999992</v>
          </cell>
          <cell r="H326">
            <v>36982</v>
          </cell>
          <cell r="I326">
            <v>37134</v>
          </cell>
          <cell r="J326">
            <v>0</v>
          </cell>
          <cell r="K326">
            <v>152</v>
          </cell>
          <cell r="L326">
            <v>152</v>
          </cell>
          <cell r="M326">
            <v>0.79999999999999993</v>
          </cell>
          <cell r="N326">
            <v>37000</v>
          </cell>
          <cell r="O326">
            <v>37000</v>
          </cell>
          <cell r="P326">
            <v>37000</v>
          </cell>
          <cell r="Q326">
            <v>197233</v>
          </cell>
          <cell r="R326">
            <v>79758.281052631588</v>
          </cell>
          <cell r="S326">
            <v>33232.617105263154</v>
          </cell>
          <cell r="T326">
            <v>17.100000000000001</v>
          </cell>
          <cell r="U326">
            <v>5682.7775250000004</v>
          </cell>
          <cell r="V326">
            <v>38915.394630263181</v>
          </cell>
          <cell r="W326">
            <v>1012.915</v>
          </cell>
          <cell r="X326">
            <v>-202.58299999999997</v>
          </cell>
          <cell r="Z326">
            <v>37146</v>
          </cell>
        </row>
        <row r="327">
          <cell r="G327">
            <v>1</v>
          </cell>
          <cell r="H327">
            <v>37002</v>
          </cell>
          <cell r="I327">
            <v>37134</v>
          </cell>
          <cell r="J327">
            <v>20</v>
          </cell>
          <cell r="K327">
            <v>152</v>
          </cell>
          <cell r="L327">
            <v>132</v>
          </cell>
          <cell r="M327">
            <v>0.86842105263157887</v>
          </cell>
          <cell r="N327">
            <v>37000</v>
          </cell>
          <cell r="O327">
            <v>37000</v>
          </cell>
          <cell r="P327">
            <v>37000</v>
          </cell>
          <cell r="Q327">
            <v>197233</v>
          </cell>
          <cell r="R327">
            <v>1802.8421052631577</v>
          </cell>
          <cell r="S327">
            <v>751.18421052631572</v>
          </cell>
          <cell r="T327">
            <v>17.100000000000001</v>
          </cell>
          <cell r="U327">
            <v>128.45249999999999</v>
          </cell>
          <cell r="V327">
            <v>879.63671052631571</v>
          </cell>
          <cell r="W327">
            <v>1012.915</v>
          </cell>
          <cell r="X327">
            <v>-133.27828947368425</v>
          </cell>
          <cell r="Z327">
            <v>37146</v>
          </cell>
        </row>
        <row r="328">
          <cell r="G328">
            <v>1</v>
          </cell>
          <cell r="H328">
            <v>36982</v>
          </cell>
          <cell r="I328">
            <v>37134</v>
          </cell>
          <cell r="J328">
            <v>0</v>
          </cell>
          <cell r="K328">
            <v>152</v>
          </cell>
          <cell r="L328">
            <v>152</v>
          </cell>
          <cell r="M328">
            <v>0.48</v>
          </cell>
          <cell r="N328">
            <v>37000</v>
          </cell>
          <cell r="O328">
            <v>37000</v>
          </cell>
          <cell r="P328">
            <v>37000</v>
          </cell>
          <cell r="R328">
            <v>2076</v>
          </cell>
          <cell r="S328">
            <v>865</v>
          </cell>
          <cell r="T328">
            <v>17.100000000000001</v>
          </cell>
          <cell r="U328">
            <v>147.91500000000002</v>
          </cell>
          <cell r="V328">
            <v>1012.915</v>
          </cell>
          <cell r="W328">
            <v>1012.915</v>
          </cell>
          <cell r="X328">
            <v>-526.71579999999994</v>
          </cell>
          <cell r="Y328" t="str">
            <v>Left 31/08/01</v>
          </cell>
          <cell r="Z328">
            <v>37146</v>
          </cell>
        </row>
        <row r="329">
          <cell r="F329">
            <v>25</v>
          </cell>
          <cell r="G329">
            <v>0.2</v>
          </cell>
          <cell r="M329">
            <v>38.41921052631578</v>
          </cell>
          <cell r="R329">
            <v>415.2</v>
          </cell>
          <cell r="S329">
            <v>173</v>
          </cell>
          <cell r="T329">
            <v>17.100000000000001</v>
          </cell>
          <cell r="U329">
            <v>5682.7775250000004</v>
          </cell>
          <cell r="V329">
            <v>38915.394630263181</v>
          </cell>
          <cell r="W329">
            <v>40749.570450000021</v>
          </cell>
          <cell r="X329">
            <v>-1834.1758197368422</v>
          </cell>
          <cell r="Z329">
            <v>37146</v>
          </cell>
        </row>
        <row r="330">
          <cell r="G330">
            <v>0.8</v>
          </cell>
          <cell r="R330">
            <v>1660.8</v>
          </cell>
          <cell r="S330">
            <v>692</v>
          </cell>
          <cell r="T330">
            <v>17.100000000000001</v>
          </cell>
          <cell r="U330">
            <v>118.33200000000001</v>
          </cell>
          <cell r="V330">
            <v>810.33199999999999</v>
          </cell>
        </row>
        <row r="331">
          <cell r="G331">
            <v>2</v>
          </cell>
          <cell r="H331">
            <v>36982</v>
          </cell>
          <cell r="I331">
            <v>37134</v>
          </cell>
          <cell r="J331">
            <v>0</v>
          </cell>
          <cell r="K331">
            <v>152</v>
          </cell>
          <cell r="L331">
            <v>152</v>
          </cell>
          <cell r="M331">
            <v>1</v>
          </cell>
          <cell r="N331">
            <v>36979</v>
          </cell>
          <cell r="O331">
            <v>36979</v>
          </cell>
          <cell r="P331">
            <v>36979</v>
          </cell>
          <cell r="Q331">
            <v>197072</v>
          </cell>
          <cell r="R331">
            <v>4152</v>
          </cell>
          <cell r="S331">
            <v>1730</v>
          </cell>
          <cell r="T331">
            <v>17.100000000000001</v>
          </cell>
          <cell r="U331">
            <v>295.83000000000004</v>
          </cell>
          <cell r="V331">
            <v>2025.83</v>
          </cell>
          <cell r="W331">
            <v>1012.915</v>
          </cell>
          <cell r="X331">
            <v>0</v>
          </cell>
        </row>
        <row r="332">
          <cell r="G332">
            <v>0.2</v>
          </cell>
          <cell r="H332">
            <v>36982</v>
          </cell>
          <cell r="I332">
            <v>37134</v>
          </cell>
          <cell r="J332">
            <v>0</v>
          </cell>
          <cell r="K332">
            <v>152</v>
          </cell>
          <cell r="L332">
            <v>152</v>
          </cell>
          <cell r="M332">
            <v>0.19999999999999998</v>
          </cell>
          <cell r="N332">
            <v>36979</v>
          </cell>
          <cell r="O332">
            <v>36979</v>
          </cell>
          <cell r="P332">
            <v>36979</v>
          </cell>
          <cell r="Q332">
            <v>197071</v>
          </cell>
          <cell r="R332">
            <v>415.2</v>
          </cell>
          <cell r="S332">
            <v>173</v>
          </cell>
          <cell r="T332">
            <v>17.100000000000001</v>
          </cell>
          <cell r="U332">
            <v>29.583000000000002</v>
          </cell>
          <cell r="V332">
            <v>202.583</v>
          </cell>
          <cell r="W332">
            <v>202.583</v>
          </cell>
          <cell r="X332">
            <v>0</v>
          </cell>
        </row>
        <row r="333">
          <cell r="G333">
            <v>0.5</v>
          </cell>
          <cell r="H333">
            <v>36982</v>
          </cell>
          <cell r="I333">
            <v>37134</v>
          </cell>
          <cell r="J333">
            <v>0</v>
          </cell>
          <cell r="K333">
            <v>152</v>
          </cell>
          <cell r="L333">
            <v>152</v>
          </cell>
          <cell r="M333">
            <v>0.79999999999999993</v>
          </cell>
          <cell r="N333">
            <v>36979</v>
          </cell>
          <cell r="O333">
            <v>36979</v>
          </cell>
          <cell r="P333">
            <v>36979</v>
          </cell>
          <cell r="Q333">
            <v>197070</v>
          </cell>
          <cell r="R333">
            <v>1038</v>
          </cell>
          <cell r="S333">
            <v>432.5</v>
          </cell>
          <cell r="T333">
            <v>17.100000000000001</v>
          </cell>
          <cell r="U333">
            <v>73.95750000000001</v>
          </cell>
          <cell r="V333">
            <v>506.45749999999998</v>
          </cell>
          <cell r="W333">
            <v>810.33199999999999</v>
          </cell>
          <cell r="X333">
            <v>0</v>
          </cell>
        </row>
        <row r="334">
          <cell r="F334">
            <v>26</v>
          </cell>
          <cell r="G334">
            <v>1</v>
          </cell>
          <cell r="M334">
            <v>2</v>
          </cell>
          <cell r="R334">
            <v>2076</v>
          </cell>
          <cell r="S334">
            <v>865</v>
          </cell>
          <cell r="T334">
            <v>17.100000000000001</v>
          </cell>
          <cell r="U334">
            <v>295.83000000000004</v>
          </cell>
          <cell r="V334">
            <v>2025.83</v>
          </cell>
          <cell r="W334">
            <v>2025.83</v>
          </cell>
          <cell r="X334">
            <v>0</v>
          </cell>
        </row>
        <row r="335">
          <cell r="G335">
            <v>1.5</v>
          </cell>
          <cell r="R335">
            <v>3114</v>
          </cell>
          <cell r="S335">
            <v>1297.5</v>
          </cell>
          <cell r="U335">
            <v>221.87250000000003</v>
          </cell>
          <cell r="V335">
            <v>1519.3724999999999</v>
          </cell>
        </row>
        <row r="336">
          <cell r="G336">
            <v>0.5</v>
          </cell>
          <cell r="H336">
            <v>36982</v>
          </cell>
          <cell r="I336">
            <v>37134</v>
          </cell>
          <cell r="J336">
            <v>0</v>
          </cell>
          <cell r="K336">
            <v>152</v>
          </cell>
          <cell r="L336">
            <v>152</v>
          </cell>
          <cell r="M336">
            <v>0.5</v>
          </cell>
          <cell r="N336">
            <v>37019</v>
          </cell>
          <cell r="O336">
            <v>37019</v>
          </cell>
          <cell r="P336">
            <v>37019</v>
          </cell>
          <cell r="Q336">
            <v>196505</v>
          </cell>
          <cell r="R336">
            <v>1038</v>
          </cell>
          <cell r="S336">
            <v>432.5</v>
          </cell>
          <cell r="T336">
            <v>17.100000000000001</v>
          </cell>
          <cell r="U336">
            <v>73.95750000000001</v>
          </cell>
          <cell r="V336">
            <v>506.45749999999998</v>
          </cell>
          <cell r="W336">
            <v>506.45749999999998</v>
          </cell>
          <cell r="X336">
            <v>0</v>
          </cell>
          <cell r="Y336" t="str">
            <v>left 31/08/01</v>
          </cell>
          <cell r="Z336">
            <v>37147</v>
          </cell>
        </row>
        <row r="337">
          <cell r="G337">
            <v>1</v>
          </cell>
          <cell r="H337">
            <v>36982</v>
          </cell>
          <cell r="I337">
            <v>37134</v>
          </cell>
          <cell r="J337">
            <v>0</v>
          </cell>
          <cell r="K337">
            <v>152</v>
          </cell>
          <cell r="L337">
            <v>152</v>
          </cell>
          <cell r="M337">
            <v>1</v>
          </cell>
          <cell r="N337">
            <v>37019</v>
          </cell>
          <cell r="O337">
            <v>37019</v>
          </cell>
          <cell r="P337">
            <v>37019</v>
          </cell>
          <cell r="Q337">
            <v>196504</v>
          </cell>
          <cell r="R337">
            <v>2076</v>
          </cell>
          <cell r="S337">
            <v>865</v>
          </cell>
          <cell r="T337">
            <v>17.100000000000001</v>
          </cell>
          <cell r="U337">
            <v>147.91500000000002</v>
          </cell>
          <cell r="V337">
            <v>1012.915</v>
          </cell>
          <cell r="W337">
            <v>1012.915</v>
          </cell>
          <cell r="X337">
            <v>0</v>
          </cell>
          <cell r="Y337" t="str">
            <v>Acting head from 01/09/01</v>
          </cell>
          <cell r="Z337">
            <v>37147</v>
          </cell>
        </row>
        <row r="338">
          <cell r="F338">
            <v>27</v>
          </cell>
          <cell r="G338">
            <v>0.8</v>
          </cell>
          <cell r="M338">
            <v>1.5</v>
          </cell>
          <cell r="R338">
            <v>1660.8</v>
          </cell>
          <cell r="S338">
            <v>692</v>
          </cell>
          <cell r="T338">
            <v>17.100000000000001</v>
          </cell>
          <cell r="U338">
            <v>221.87250000000003</v>
          </cell>
          <cell r="V338">
            <v>1519.3724999999999</v>
          </cell>
          <cell r="W338">
            <v>1519.3724999999999</v>
          </cell>
          <cell r="X338">
            <v>0</v>
          </cell>
          <cell r="Z338">
            <v>37147</v>
          </cell>
        </row>
        <row r="339">
          <cell r="G339">
            <v>0.4</v>
          </cell>
          <cell r="R339">
            <v>830.4</v>
          </cell>
          <cell r="S339">
            <v>346</v>
          </cell>
          <cell r="T339">
            <v>17.100000000000001</v>
          </cell>
          <cell r="U339">
            <v>59.166000000000004</v>
          </cell>
          <cell r="V339">
            <v>405.166</v>
          </cell>
        </row>
        <row r="340">
          <cell r="G340">
            <v>1</v>
          </cell>
          <cell r="H340">
            <v>36982</v>
          </cell>
          <cell r="I340">
            <v>37134</v>
          </cell>
          <cell r="J340">
            <v>0</v>
          </cell>
          <cell r="K340">
            <v>152</v>
          </cell>
          <cell r="L340">
            <v>152</v>
          </cell>
          <cell r="M340">
            <v>1</v>
          </cell>
          <cell r="N340">
            <v>37040</v>
          </cell>
          <cell r="O340">
            <v>37040</v>
          </cell>
          <cell r="P340">
            <v>37040</v>
          </cell>
          <cell r="Q340">
            <v>196580</v>
          </cell>
          <cell r="R340">
            <v>2076</v>
          </cell>
          <cell r="S340">
            <v>865</v>
          </cell>
          <cell r="T340">
            <v>17.100000000000001</v>
          </cell>
          <cell r="U340">
            <v>147.91500000000002</v>
          </cell>
          <cell r="V340">
            <v>1012.915</v>
          </cell>
          <cell r="W340">
            <v>1012.915</v>
          </cell>
          <cell r="X340">
            <v>0</v>
          </cell>
          <cell r="Z340">
            <v>37147</v>
          </cell>
        </row>
        <row r="341">
          <cell r="G341">
            <v>3.2</v>
          </cell>
          <cell r="H341">
            <v>36982</v>
          </cell>
          <cell r="I341">
            <v>37134</v>
          </cell>
          <cell r="J341">
            <v>0</v>
          </cell>
          <cell r="K341">
            <v>152</v>
          </cell>
          <cell r="L341">
            <v>152</v>
          </cell>
          <cell r="M341">
            <v>0.79999999999999993</v>
          </cell>
          <cell r="N341">
            <v>37040</v>
          </cell>
          <cell r="O341">
            <v>37040</v>
          </cell>
          <cell r="P341">
            <v>37040</v>
          </cell>
          <cell r="Q341">
            <v>196579</v>
          </cell>
          <cell r="R341">
            <v>6643.2</v>
          </cell>
          <cell r="S341">
            <v>2768</v>
          </cell>
          <cell r="T341">
            <v>17.100000000000001</v>
          </cell>
          <cell r="U341">
            <v>473.32800000000003</v>
          </cell>
          <cell r="V341">
            <v>3241.328</v>
          </cell>
          <cell r="W341">
            <v>810.33199999999999</v>
          </cell>
          <cell r="X341">
            <v>0</v>
          </cell>
          <cell r="Z341">
            <v>37147</v>
          </cell>
        </row>
        <row r="342">
          <cell r="G342">
            <v>0.4</v>
          </cell>
          <cell r="H342">
            <v>36982</v>
          </cell>
          <cell r="I342">
            <v>37134</v>
          </cell>
          <cell r="J342">
            <v>0</v>
          </cell>
          <cell r="K342">
            <v>152</v>
          </cell>
          <cell r="L342">
            <v>152</v>
          </cell>
          <cell r="M342">
            <v>0.39999999999999997</v>
          </cell>
          <cell r="N342">
            <v>37040</v>
          </cell>
          <cell r="O342">
            <v>37040</v>
          </cell>
          <cell r="P342">
            <v>37040</v>
          </cell>
          <cell r="Q342">
            <v>196578</v>
          </cell>
          <cell r="R342">
            <v>830.4</v>
          </cell>
          <cell r="S342">
            <v>346</v>
          </cell>
          <cell r="T342">
            <v>17.100000000000001</v>
          </cell>
          <cell r="U342">
            <v>59.166000000000004</v>
          </cell>
          <cell r="V342">
            <v>405.166</v>
          </cell>
          <cell r="W342">
            <v>405.166</v>
          </cell>
          <cell r="X342">
            <v>0</v>
          </cell>
          <cell r="Z342">
            <v>37147</v>
          </cell>
        </row>
        <row r="343">
          <cell r="G343">
            <v>1</v>
          </cell>
          <cell r="H343">
            <v>36982</v>
          </cell>
          <cell r="I343">
            <v>37134</v>
          </cell>
          <cell r="J343">
            <v>0</v>
          </cell>
          <cell r="K343">
            <v>152</v>
          </cell>
          <cell r="L343">
            <v>152</v>
          </cell>
          <cell r="M343">
            <v>1</v>
          </cell>
          <cell r="N343">
            <v>37040</v>
          </cell>
          <cell r="O343">
            <v>37040</v>
          </cell>
          <cell r="P343">
            <v>37040</v>
          </cell>
          <cell r="Q343">
            <v>196577</v>
          </cell>
          <cell r="R343">
            <v>2076</v>
          </cell>
          <cell r="S343">
            <v>865</v>
          </cell>
          <cell r="T343">
            <v>17.100000000000001</v>
          </cell>
          <cell r="U343">
            <v>147.91500000000002</v>
          </cell>
          <cell r="V343">
            <v>1012.915</v>
          </cell>
          <cell r="W343">
            <v>1012.915</v>
          </cell>
          <cell r="X343">
            <v>0</v>
          </cell>
          <cell r="Z343">
            <v>37147</v>
          </cell>
        </row>
        <row r="344">
          <cell r="F344">
            <v>28</v>
          </cell>
          <cell r="G344">
            <v>1</v>
          </cell>
          <cell r="M344">
            <v>3.1999999999999997</v>
          </cell>
          <cell r="R344">
            <v>2076</v>
          </cell>
          <cell r="S344">
            <v>865</v>
          </cell>
          <cell r="T344">
            <v>17.100000000000001</v>
          </cell>
          <cell r="U344">
            <v>473.32800000000003</v>
          </cell>
          <cell r="V344">
            <v>3241.328</v>
          </cell>
          <cell r="W344">
            <v>3241.328</v>
          </cell>
          <cell r="X344">
            <v>0</v>
          </cell>
          <cell r="Z344">
            <v>37147</v>
          </cell>
        </row>
        <row r="345">
          <cell r="G345">
            <v>2</v>
          </cell>
          <cell r="R345">
            <v>4152</v>
          </cell>
          <cell r="S345">
            <v>1730</v>
          </cell>
          <cell r="U345">
            <v>295.83000000000004</v>
          </cell>
          <cell r="V345">
            <v>2025.83</v>
          </cell>
        </row>
        <row r="346">
          <cell r="G346">
            <v>1</v>
          </cell>
          <cell r="H346">
            <v>36982</v>
          </cell>
          <cell r="I346">
            <v>37134</v>
          </cell>
          <cell r="J346">
            <v>0</v>
          </cell>
          <cell r="K346">
            <v>152</v>
          </cell>
          <cell r="L346">
            <v>152</v>
          </cell>
          <cell r="M346">
            <v>1</v>
          </cell>
          <cell r="N346">
            <v>36978</v>
          </cell>
          <cell r="O346">
            <v>36984</v>
          </cell>
          <cell r="P346">
            <v>36984</v>
          </cell>
          <cell r="Q346">
            <v>197175</v>
          </cell>
          <cell r="R346">
            <v>2076</v>
          </cell>
          <cell r="S346">
            <v>865</v>
          </cell>
          <cell r="T346">
            <v>17.100000000000001</v>
          </cell>
          <cell r="U346">
            <v>147.91500000000002</v>
          </cell>
          <cell r="V346">
            <v>1012.915</v>
          </cell>
          <cell r="W346">
            <v>1012.915</v>
          </cell>
          <cell r="X346">
            <v>0</v>
          </cell>
        </row>
        <row r="347">
          <cell r="G347">
            <v>1</v>
          </cell>
          <cell r="H347">
            <v>36982</v>
          </cell>
          <cell r="I347">
            <v>37134</v>
          </cell>
          <cell r="J347">
            <v>0</v>
          </cell>
          <cell r="K347">
            <v>152</v>
          </cell>
          <cell r="L347">
            <v>152</v>
          </cell>
          <cell r="M347">
            <v>1</v>
          </cell>
          <cell r="N347">
            <v>36978</v>
          </cell>
          <cell r="O347">
            <v>36984</v>
          </cell>
          <cell r="P347">
            <v>36984</v>
          </cell>
          <cell r="Q347">
            <v>197174</v>
          </cell>
          <cell r="R347">
            <v>2076</v>
          </cell>
          <cell r="S347">
            <v>865</v>
          </cell>
          <cell r="T347">
            <v>17.100000000000001</v>
          </cell>
          <cell r="U347">
            <v>147.91500000000002</v>
          </cell>
          <cell r="V347">
            <v>1012.915</v>
          </cell>
          <cell r="W347">
            <v>1012.915</v>
          </cell>
          <cell r="X347">
            <v>0</v>
          </cell>
        </row>
        <row r="348">
          <cell r="F348">
            <v>29</v>
          </cell>
          <cell r="G348">
            <v>0</v>
          </cell>
          <cell r="M348">
            <v>2</v>
          </cell>
          <cell r="R348">
            <v>0</v>
          </cell>
          <cell r="S348">
            <v>0</v>
          </cell>
          <cell r="T348">
            <v>17.100000000000001</v>
          </cell>
          <cell r="U348">
            <v>295.83000000000004</v>
          </cell>
          <cell r="V348">
            <v>2025.83</v>
          </cell>
          <cell r="W348">
            <v>2025.83</v>
          </cell>
          <cell r="X348">
            <v>0</v>
          </cell>
        </row>
        <row r="349">
          <cell r="G349">
            <v>1</v>
          </cell>
          <cell r="R349">
            <v>2076</v>
          </cell>
          <cell r="S349">
            <v>865</v>
          </cell>
          <cell r="T349">
            <v>17.100000000000001</v>
          </cell>
          <cell r="U349">
            <v>147.91500000000002</v>
          </cell>
          <cell r="V349">
            <v>1012.915</v>
          </cell>
        </row>
        <row r="350">
          <cell r="G350">
            <v>1</v>
          </cell>
          <cell r="H350">
            <v>36982</v>
          </cell>
          <cell r="I350">
            <v>37134</v>
          </cell>
          <cell r="J350">
            <v>0</v>
          </cell>
          <cell r="K350">
            <v>152</v>
          </cell>
          <cell r="L350">
            <v>152</v>
          </cell>
          <cell r="M350">
            <v>1</v>
          </cell>
          <cell r="N350">
            <v>37040</v>
          </cell>
          <cell r="O350">
            <v>37040</v>
          </cell>
          <cell r="P350">
            <v>37040</v>
          </cell>
          <cell r="Q350">
            <v>196570</v>
          </cell>
          <cell r="R350">
            <v>2076</v>
          </cell>
          <cell r="S350">
            <v>865</v>
          </cell>
          <cell r="T350">
            <v>17.100000000000001</v>
          </cell>
          <cell r="U350">
            <v>147.91500000000002</v>
          </cell>
          <cell r="V350">
            <v>1012.915</v>
          </cell>
          <cell r="W350">
            <v>1012.915</v>
          </cell>
          <cell r="X350">
            <v>0</v>
          </cell>
          <cell r="Z350">
            <v>37147</v>
          </cell>
        </row>
        <row r="351">
          <cell r="G351">
            <v>3</v>
          </cell>
          <cell r="H351">
            <v>36982</v>
          </cell>
          <cell r="I351">
            <v>37134</v>
          </cell>
          <cell r="J351">
            <v>0</v>
          </cell>
          <cell r="K351">
            <v>152</v>
          </cell>
          <cell r="L351">
            <v>152</v>
          </cell>
          <cell r="M351">
            <v>0</v>
          </cell>
          <cell r="N351">
            <v>37040</v>
          </cell>
          <cell r="O351">
            <v>37040</v>
          </cell>
          <cell r="P351">
            <v>37040</v>
          </cell>
          <cell r="Q351">
            <v>196569</v>
          </cell>
          <cell r="R351">
            <v>6228</v>
          </cell>
          <cell r="S351">
            <v>2595</v>
          </cell>
          <cell r="T351">
            <v>17.100000000000001</v>
          </cell>
          <cell r="U351">
            <v>443.74500000000006</v>
          </cell>
          <cell r="V351">
            <v>3038.7449999999999</v>
          </cell>
          <cell r="W351">
            <v>0</v>
          </cell>
          <cell r="X351">
            <v>0</v>
          </cell>
          <cell r="Z351">
            <v>37147</v>
          </cell>
        </row>
        <row r="352">
          <cell r="G352">
            <v>1</v>
          </cell>
          <cell r="H352">
            <v>36982</v>
          </cell>
          <cell r="I352">
            <v>37134</v>
          </cell>
          <cell r="J352">
            <v>0</v>
          </cell>
          <cell r="K352">
            <v>152</v>
          </cell>
          <cell r="L352">
            <v>152</v>
          </cell>
          <cell r="M352">
            <v>1</v>
          </cell>
          <cell r="N352">
            <v>37040</v>
          </cell>
          <cell r="O352">
            <v>37040</v>
          </cell>
          <cell r="P352">
            <v>37040</v>
          </cell>
          <cell r="Q352">
            <v>196568</v>
          </cell>
          <cell r="R352">
            <v>2076</v>
          </cell>
          <cell r="S352">
            <v>865</v>
          </cell>
          <cell r="T352">
            <v>17.100000000000001</v>
          </cell>
          <cell r="U352">
            <v>147.91500000000002</v>
          </cell>
          <cell r="V352">
            <v>1012.915</v>
          </cell>
          <cell r="W352">
            <v>1012.915</v>
          </cell>
          <cell r="X352">
            <v>0</v>
          </cell>
          <cell r="Z352">
            <v>37147</v>
          </cell>
        </row>
        <row r="353">
          <cell r="G353">
            <v>1</v>
          </cell>
          <cell r="H353">
            <v>36982</v>
          </cell>
          <cell r="I353">
            <v>37134</v>
          </cell>
          <cell r="J353">
            <v>0</v>
          </cell>
          <cell r="K353">
            <v>152</v>
          </cell>
          <cell r="L353">
            <v>152</v>
          </cell>
          <cell r="M353">
            <v>1</v>
          </cell>
          <cell r="N353">
            <v>37040</v>
          </cell>
          <cell r="O353">
            <v>37040</v>
          </cell>
          <cell r="P353">
            <v>37040</v>
          </cell>
          <cell r="Q353">
            <v>169583</v>
          </cell>
          <cell r="R353">
            <v>2076</v>
          </cell>
          <cell r="S353">
            <v>865</v>
          </cell>
          <cell r="T353">
            <v>17.100000000000001</v>
          </cell>
          <cell r="U353">
            <v>147.91500000000002</v>
          </cell>
          <cell r="V353">
            <v>1012.915</v>
          </cell>
          <cell r="W353">
            <v>1012.915</v>
          </cell>
          <cell r="X353">
            <v>0</v>
          </cell>
          <cell r="Z353">
            <v>37147</v>
          </cell>
        </row>
        <row r="354">
          <cell r="F354">
            <v>30</v>
          </cell>
          <cell r="G354">
            <v>1</v>
          </cell>
          <cell r="M354">
            <v>3</v>
          </cell>
          <cell r="R354">
            <v>2076</v>
          </cell>
          <cell r="S354">
            <v>865</v>
          </cell>
          <cell r="T354">
            <v>17.100000000000001</v>
          </cell>
          <cell r="U354">
            <v>443.74500000000006</v>
          </cell>
          <cell r="V354">
            <v>3038.7449999999999</v>
          </cell>
          <cell r="W354">
            <v>3038.7449999999999</v>
          </cell>
          <cell r="X354">
            <v>0</v>
          </cell>
          <cell r="Z354">
            <v>37147</v>
          </cell>
        </row>
        <row r="355">
          <cell r="G355">
            <v>1</v>
          </cell>
          <cell r="R355">
            <v>2076</v>
          </cell>
          <cell r="S355">
            <v>865</v>
          </cell>
          <cell r="T355">
            <v>17.100000000000001</v>
          </cell>
          <cell r="U355">
            <v>147.91500000000002</v>
          </cell>
          <cell r="V355">
            <v>1012.915</v>
          </cell>
        </row>
        <row r="356">
          <cell r="G356">
            <v>1</v>
          </cell>
          <cell r="H356">
            <v>36982</v>
          </cell>
          <cell r="I356">
            <v>37134</v>
          </cell>
          <cell r="J356">
            <v>0</v>
          </cell>
          <cell r="K356">
            <v>152</v>
          </cell>
          <cell r="L356">
            <v>152</v>
          </cell>
          <cell r="M356">
            <v>1</v>
          </cell>
          <cell r="P356">
            <v>0</v>
          </cell>
          <cell r="R356">
            <v>2076</v>
          </cell>
          <cell r="S356">
            <v>865</v>
          </cell>
          <cell r="T356">
            <v>17.100000000000001</v>
          </cell>
          <cell r="U356">
            <v>147.91500000000002</v>
          </cell>
          <cell r="V356">
            <v>1012.915</v>
          </cell>
          <cell r="W356">
            <v>1012.915</v>
          </cell>
          <cell r="X356">
            <v>0</v>
          </cell>
          <cell r="Z356">
            <v>37145</v>
          </cell>
        </row>
        <row r="357">
          <cell r="G357">
            <v>1</v>
          </cell>
          <cell r="H357">
            <v>36982</v>
          </cell>
          <cell r="I357">
            <v>37134</v>
          </cell>
          <cell r="J357">
            <v>0</v>
          </cell>
          <cell r="K357">
            <v>152</v>
          </cell>
          <cell r="L357">
            <v>152</v>
          </cell>
          <cell r="M357">
            <v>1</v>
          </cell>
          <cell r="P357">
            <v>0</v>
          </cell>
          <cell r="R357">
            <v>0</v>
          </cell>
          <cell r="S357">
            <v>0</v>
          </cell>
          <cell r="T357">
            <v>17.100000000000001</v>
          </cell>
          <cell r="U357">
            <v>0</v>
          </cell>
          <cell r="V357">
            <v>0</v>
          </cell>
          <cell r="W357">
            <v>1012.915</v>
          </cell>
          <cell r="X357">
            <v>0</v>
          </cell>
          <cell r="Z357">
            <v>37145</v>
          </cell>
        </row>
        <row r="358">
          <cell r="G358">
            <v>1</v>
          </cell>
          <cell r="H358">
            <v>36982</v>
          </cell>
          <cell r="I358">
            <v>37134</v>
          </cell>
          <cell r="J358">
            <v>0</v>
          </cell>
          <cell r="K358">
            <v>152</v>
          </cell>
          <cell r="L358">
            <v>152</v>
          </cell>
          <cell r="M358">
            <v>1</v>
          </cell>
          <cell r="P358">
            <v>0</v>
          </cell>
          <cell r="R358">
            <v>2076</v>
          </cell>
          <cell r="S358">
            <v>865</v>
          </cell>
          <cell r="T358">
            <v>17.100000000000001</v>
          </cell>
          <cell r="U358">
            <v>147.91500000000002</v>
          </cell>
          <cell r="V358">
            <v>1012.915</v>
          </cell>
          <cell r="W358">
            <v>1012.915</v>
          </cell>
          <cell r="X358">
            <v>0</v>
          </cell>
          <cell r="Z358">
            <v>37145</v>
          </cell>
        </row>
        <row r="359">
          <cell r="G359">
            <v>1</v>
          </cell>
          <cell r="H359">
            <v>36982</v>
          </cell>
          <cell r="I359">
            <v>37134</v>
          </cell>
          <cell r="J359">
            <v>0</v>
          </cell>
          <cell r="K359">
            <v>152</v>
          </cell>
          <cell r="L359">
            <v>152</v>
          </cell>
          <cell r="M359">
            <v>1</v>
          </cell>
          <cell r="P359">
            <v>0</v>
          </cell>
          <cell r="R359">
            <v>2076</v>
          </cell>
          <cell r="S359">
            <v>865</v>
          </cell>
          <cell r="T359">
            <v>17.100000000000001</v>
          </cell>
          <cell r="U359">
            <v>147.91500000000002</v>
          </cell>
          <cell r="V359">
            <v>1012.915</v>
          </cell>
          <cell r="W359">
            <v>1012.915</v>
          </cell>
          <cell r="X359">
            <v>0</v>
          </cell>
          <cell r="Z359">
            <v>37145</v>
          </cell>
        </row>
        <row r="360">
          <cell r="G360">
            <v>1</v>
          </cell>
          <cell r="H360">
            <v>36982</v>
          </cell>
          <cell r="I360">
            <v>36982</v>
          </cell>
          <cell r="J360">
            <v>0</v>
          </cell>
          <cell r="K360">
            <v>0</v>
          </cell>
          <cell r="L360">
            <v>0</v>
          </cell>
          <cell r="M360">
            <v>0</v>
          </cell>
          <cell r="P360">
            <v>0</v>
          </cell>
          <cell r="R360">
            <v>2076</v>
          </cell>
          <cell r="S360">
            <v>865</v>
          </cell>
          <cell r="T360">
            <v>17.100000000000001</v>
          </cell>
          <cell r="U360">
            <v>147.91500000000002</v>
          </cell>
          <cell r="V360">
            <v>1012.915</v>
          </cell>
          <cell r="W360">
            <v>1012.915</v>
          </cell>
          <cell r="X360">
            <v>-1012.915</v>
          </cell>
          <cell r="Z360">
            <v>37145</v>
          </cell>
        </row>
        <row r="361">
          <cell r="G361">
            <v>1</v>
          </cell>
          <cell r="H361">
            <v>36982</v>
          </cell>
          <cell r="I361">
            <v>37134</v>
          </cell>
          <cell r="J361">
            <v>0</v>
          </cell>
          <cell r="K361">
            <v>152</v>
          </cell>
          <cell r="L361">
            <v>152</v>
          </cell>
          <cell r="M361">
            <v>1</v>
          </cell>
          <cell r="P361">
            <v>0</v>
          </cell>
          <cell r="R361">
            <v>2076</v>
          </cell>
          <cell r="S361">
            <v>865</v>
          </cell>
          <cell r="T361">
            <v>17.100000000000001</v>
          </cell>
          <cell r="U361">
            <v>147.91500000000002</v>
          </cell>
          <cell r="V361">
            <v>1012.915</v>
          </cell>
          <cell r="W361">
            <v>1012.915</v>
          </cell>
          <cell r="X361">
            <v>0</v>
          </cell>
          <cell r="Z361">
            <v>37145</v>
          </cell>
        </row>
        <row r="362">
          <cell r="G362">
            <v>1</v>
          </cell>
          <cell r="H362">
            <v>36982</v>
          </cell>
          <cell r="I362">
            <v>37134</v>
          </cell>
          <cell r="J362">
            <v>0</v>
          </cell>
          <cell r="K362">
            <v>152</v>
          </cell>
          <cell r="L362">
            <v>152</v>
          </cell>
          <cell r="M362">
            <v>1</v>
          </cell>
          <cell r="R362">
            <v>2076</v>
          </cell>
          <cell r="S362">
            <v>865</v>
          </cell>
          <cell r="T362">
            <v>17.100000000000001</v>
          </cell>
          <cell r="U362">
            <v>147.91500000000002</v>
          </cell>
          <cell r="V362">
            <v>1012.915</v>
          </cell>
          <cell r="W362">
            <v>1012.915</v>
          </cell>
          <cell r="X362">
            <v>0</v>
          </cell>
          <cell r="Z362">
            <v>37145</v>
          </cell>
        </row>
        <row r="363">
          <cell r="G363">
            <v>1</v>
          </cell>
          <cell r="H363">
            <v>36982</v>
          </cell>
          <cell r="I363">
            <v>37134</v>
          </cell>
          <cell r="J363">
            <v>0</v>
          </cell>
          <cell r="K363">
            <v>152</v>
          </cell>
          <cell r="L363">
            <v>152</v>
          </cell>
          <cell r="M363">
            <v>1</v>
          </cell>
          <cell r="P363">
            <v>0</v>
          </cell>
          <cell r="R363">
            <v>2076</v>
          </cell>
          <cell r="S363">
            <v>865</v>
          </cell>
          <cell r="T363">
            <v>17.100000000000001</v>
          </cell>
          <cell r="U363">
            <v>147.91500000000002</v>
          </cell>
          <cell r="V363">
            <v>1012.915</v>
          </cell>
          <cell r="W363">
            <v>1012.915</v>
          </cell>
          <cell r="X363">
            <v>0</v>
          </cell>
          <cell r="Z363">
            <v>37145</v>
          </cell>
        </row>
        <row r="364">
          <cell r="G364">
            <v>1</v>
          </cell>
          <cell r="H364">
            <v>36982</v>
          </cell>
          <cell r="I364">
            <v>37134</v>
          </cell>
          <cell r="J364">
            <v>0</v>
          </cell>
          <cell r="K364">
            <v>152</v>
          </cell>
          <cell r="L364">
            <v>152</v>
          </cell>
          <cell r="M364">
            <v>1</v>
          </cell>
          <cell r="P364">
            <v>0</v>
          </cell>
          <cell r="R364">
            <v>2076</v>
          </cell>
          <cell r="S364">
            <v>865</v>
          </cell>
          <cell r="T364">
            <v>17.100000000000001</v>
          </cell>
          <cell r="U364">
            <v>147.91500000000002</v>
          </cell>
          <cell r="V364">
            <v>1012.915</v>
          </cell>
          <cell r="W364">
            <v>1012.915</v>
          </cell>
          <cell r="X364">
            <v>0</v>
          </cell>
          <cell r="Z364">
            <v>37145</v>
          </cell>
        </row>
        <row r="365">
          <cell r="G365">
            <v>0.45</v>
          </cell>
          <cell r="H365">
            <v>36982</v>
          </cell>
          <cell r="I365">
            <v>37134</v>
          </cell>
          <cell r="J365">
            <v>0</v>
          </cell>
          <cell r="K365">
            <v>152</v>
          </cell>
          <cell r="L365">
            <v>152</v>
          </cell>
          <cell r="M365">
            <v>1</v>
          </cell>
          <cell r="P365">
            <v>0</v>
          </cell>
          <cell r="R365">
            <v>0</v>
          </cell>
          <cell r="S365">
            <v>0</v>
          </cell>
          <cell r="T365">
            <v>17.100000000000001</v>
          </cell>
          <cell r="U365">
            <v>0</v>
          </cell>
          <cell r="V365">
            <v>0</v>
          </cell>
          <cell r="W365">
            <v>1012.915</v>
          </cell>
          <cell r="X365">
            <v>0</v>
          </cell>
          <cell r="Z365">
            <v>37145</v>
          </cell>
        </row>
        <row r="366">
          <cell r="G366">
            <v>1</v>
          </cell>
          <cell r="H366">
            <v>36982</v>
          </cell>
          <cell r="I366">
            <v>37134</v>
          </cell>
          <cell r="J366">
            <v>0</v>
          </cell>
          <cell r="K366">
            <v>152</v>
          </cell>
          <cell r="L366">
            <v>152</v>
          </cell>
          <cell r="M366">
            <v>1</v>
          </cell>
          <cell r="P366">
            <v>0</v>
          </cell>
          <cell r="R366">
            <v>2076</v>
          </cell>
          <cell r="S366">
            <v>865</v>
          </cell>
          <cell r="T366">
            <v>17.100000000000001</v>
          </cell>
          <cell r="U366">
            <v>147.91500000000002</v>
          </cell>
          <cell r="V366">
            <v>1012.915</v>
          </cell>
          <cell r="W366">
            <v>1012.915</v>
          </cell>
          <cell r="X366">
            <v>0</v>
          </cell>
          <cell r="Z366">
            <v>37145</v>
          </cell>
        </row>
        <row r="367">
          <cell r="G367">
            <v>1</v>
          </cell>
          <cell r="H367">
            <v>36982</v>
          </cell>
          <cell r="I367">
            <v>37134</v>
          </cell>
          <cell r="J367">
            <v>0</v>
          </cell>
          <cell r="K367">
            <v>152</v>
          </cell>
          <cell r="L367">
            <v>152</v>
          </cell>
          <cell r="M367">
            <v>1</v>
          </cell>
          <cell r="P367">
            <v>0</v>
          </cell>
          <cell r="R367">
            <v>2076</v>
          </cell>
          <cell r="S367">
            <v>865</v>
          </cell>
          <cell r="T367">
            <v>17.100000000000001</v>
          </cell>
          <cell r="U367">
            <v>147.91500000000002</v>
          </cell>
          <cell r="V367">
            <v>1012.915</v>
          </cell>
          <cell r="W367">
            <v>1012.915</v>
          </cell>
          <cell r="X367">
            <v>0</v>
          </cell>
          <cell r="Z367">
            <v>37145</v>
          </cell>
        </row>
        <row r="368">
          <cell r="G368">
            <v>1</v>
          </cell>
          <cell r="H368">
            <v>36982</v>
          </cell>
          <cell r="I368">
            <v>36982</v>
          </cell>
          <cell r="J368">
            <v>0</v>
          </cell>
          <cell r="K368">
            <v>0</v>
          </cell>
          <cell r="L368">
            <v>0</v>
          </cell>
          <cell r="M368">
            <v>0</v>
          </cell>
          <cell r="P368">
            <v>0</v>
          </cell>
          <cell r="R368">
            <v>2076</v>
          </cell>
          <cell r="S368">
            <v>865</v>
          </cell>
          <cell r="T368">
            <v>17.100000000000001</v>
          </cell>
          <cell r="U368">
            <v>147.91500000000002</v>
          </cell>
          <cell r="V368">
            <v>1012.915</v>
          </cell>
          <cell r="W368">
            <v>455.81175000000007</v>
          </cell>
          <cell r="X368">
            <v>-455.81175000000007</v>
          </cell>
          <cell r="Y368" t="str">
            <v>left 31/12/00</v>
          </cell>
          <cell r="Z368">
            <v>37145</v>
          </cell>
        </row>
        <row r="369">
          <cell r="G369">
            <v>1</v>
          </cell>
          <cell r="H369">
            <v>36982</v>
          </cell>
          <cell r="I369">
            <v>37134</v>
          </cell>
          <cell r="J369">
            <v>0</v>
          </cell>
          <cell r="K369">
            <v>152</v>
          </cell>
          <cell r="L369">
            <v>152</v>
          </cell>
          <cell r="M369">
            <v>1</v>
          </cell>
          <cell r="P369">
            <v>0</v>
          </cell>
          <cell r="R369">
            <v>2076</v>
          </cell>
          <cell r="S369">
            <v>865</v>
          </cell>
          <cell r="T369">
            <v>17.100000000000001</v>
          </cell>
          <cell r="U369">
            <v>147.91500000000002</v>
          </cell>
          <cell r="V369">
            <v>1012.915</v>
          </cell>
          <cell r="W369">
            <v>1012.915</v>
          </cell>
          <cell r="X369">
            <v>0</v>
          </cell>
          <cell r="Z369">
            <v>37145</v>
          </cell>
        </row>
        <row r="370">
          <cell r="G370">
            <v>1</v>
          </cell>
          <cell r="H370">
            <v>36982</v>
          </cell>
          <cell r="I370">
            <v>37134</v>
          </cell>
          <cell r="J370">
            <v>0</v>
          </cell>
          <cell r="K370">
            <v>152</v>
          </cell>
          <cell r="L370">
            <v>152</v>
          </cell>
          <cell r="M370">
            <v>1</v>
          </cell>
          <cell r="P370">
            <v>0</v>
          </cell>
          <cell r="R370">
            <v>2076</v>
          </cell>
          <cell r="S370">
            <v>865</v>
          </cell>
          <cell r="T370">
            <v>17.100000000000001</v>
          </cell>
          <cell r="U370">
            <v>147.91500000000002</v>
          </cell>
          <cell r="V370">
            <v>1012.915</v>
          </cell>
          <cell r="W370">
            <v>1012.915</v>
          </cell>
          <cell r="X370">
            <v>0</v>
          </cell>
          <cell r="Z370">
            <v>37145</v>
          </cell>
        </row>
        <row r="371">
          <cell r="G371">
            <v>1</v>
          </cell>
          <cell r="H371">
            <v>36982</v>
          </cell>
          <cell r="I371">
            <v>37134</v>
          </cell>
          <cell r="J371">
            <v>0</v>
          </cell>
          <cell r="K371">
            <v>152</v>
          </cell>
          <cell r="L371">
            <v>152</v>
          </cell>
          <cell r="M371">
            <v>1</v>
          </cell>
          <cell r="P371">
            <v>0</v>
          </cell>
          <cell r="R371">
            <v>286.81578947368416</v>
          </cell>
          <cell r="S371">
            <v>119.50657894736841</v>
          </cell>
          <cell r="T371">
            <v>17.100000000000001</v>
          </cell>
          <cell r="U371">
            <v>20.435624999999998</v>
          </cell>
          <cell r="V371">
            <v>139.9422039473684</v>
          </cell>
          <cell r="W371">
            <v>1012.915</v>
          </cell>
          <cell r="X371">
            <v>0</v>
          </cell>
          <cell r="Z371">
            <v>37145</v>
          </cell>
        </row>
        <row r="372">
          <cell r="G372">
            <v>1</v>
          </cell>
          <cell r="H372">
            <v>36982</v>
          </cell>
          <cell r="I372">
            <v>37134</v>
          </cell>
          <cell r="J372">
            <v>0</v>
          </cell>
          <cell r="K372">
            <v>152</v>
          </cell>
          <cell r="L372">
            <v>152</v>
          </cell>
          <cell r="M372">
            <v>1</v>
          </cell>
          <cell r="P372">
            <v>0</v>
          </cell>
          <cell r="R372">
            <v>2076</v>
          </cell>
          <cell r="S372">
            <v>865</v>
          </cell>
          <cell r="T372">
            <v>17.100000000000001</v>
          </cell>
          <cell r="U372">
            <v>147.91500000000002</v>
          </cell>
          <cell r="V372">
            <v>1012.915</v>
          </cell>
          <cell r="W372">
            <v>1012.915</v>
          </cell>
          <cell r="X372">
            <v>0</v>
          </cell>
          <cell r="Z372">
            <v>37145</v>
          </cell>
        </row>
        <row r="373">
          <cell r="G373">
            <v>1</v>
          </cell>
          <cell r="H373">
            <v>36982</v>
          </cell>
          <cell r="I373">
            <v>37134</v>
          </cell>
          <cell r="J373">
            <v>0</v>
          </cell>
          <cell r="K373">
            <v>152</v>
          </cell>
          <cell r="L373">
            <v>152</v>
          </cell>
          <cell r="M373">
            <v>1</v>
          </cell>
          <cell r="P373">
            <v>0</v>
          </cell>
          <cell r="R373">
            <v>2076</v>
          </cell>
          <cell r="S373">
            <v>865</v>
          </cell>
          <cell r="T373">
            <v>17.100000000000001</v>
          </cell>
          <cell r="U373">
            <v>147.91500000000002</v>
          </cell>
          <cell r="V373">
            <v>1012.915</v>
          </cell>
          <cell r="W373">
            <v>1012.915</v>
          </cell>
          <cell r="X373">
            <v>0</v>
          </cell>
          <cell r="Z373">
            <v>37145</v>
          </cell>
        </row>
        <row r="374">
          <cell r="G374">
            <v>1</v>
          </cell>
          <cell r="H374">
            <v>36982</v>
          </cell>
          <cell r="I374">
            <v>37003</v>
          </cell>
          <cell r="J374">
            <v>0</v>
          </cell>
          <cell r="K374">
            <v>21</v>
          </cell>
          <cell r="L374">
            <v>21</v>
          </cell>
          <cell r="M374">
            <v>0.13815789473684209</v>
          </cell>
          <cell r="P374">
            <v>0</v>
          </cell>
          <cell r="R374">
            <v>2076</v>
          </cell>
          <cell r="S374">
            <v>865</v>
          </cell>
          <cell r="T374">
            <v>17.100000000000001</v>
          </cell>
          <cell r="U374">
            <v>147.91500000000002</v>
          </cell>
          <cell r="V374">
            <v>1012.915</v>
          </cell>
          <cell r="W374">
            <v>1012.915</v>
          </cell>
          <cell r="X374">
            <v>-872.97279605263157</v>
          </cell>
          <cell r="Y374" t="str">
            <v>left 22/04/01</v>
          </cell>
          <cell r="Z374">
            <v>37145</v>
          </cell>
        </row>
        <row r="375">
          <cell r="G375">
            <v>1</v>
          </cell>
          <cell r="H375">
            <v>36982</v>
          </cell>
          <cell r="I375">
            <v>37134</v>
          </cell>
          <cell r="J375">
            <v>0</v>
          </cell>
          <cell r="K375">
            <v>152</v>
          </cell>
          <cell r="L375">
            <v>152</v>
          </cell>
          <cell r="M375">
            <v>1</v>
          </cell>
          <cell r="P375">
            <v>0</v>
          </cell>
          <cell r="R375">
            <v>2076</v>
          </cell>
          <cell r="S375">
            <v>865</v>
          </cell>
          <cell r="T375">
            <v>17.100000000000001</v>
          </cell>
          <cell r="U375">
            <v>147.91500000000002</v>
          </cell>
          <cell r="V375">
            <v>1012.915</v>
          </cell>
          <cell r="W375">
            <v>1012.915</v>
          </cell>
          <cell r="X375">
            <v>0</v>
          </cell>
          <cell r="Z375">
            <v>37145</v>
          </cell>
        </row>
        <row r="376">
          <cell r="G376">
            <v>1</v>
          </cell>
          <cell r="H376">
            <v>36982</v>
          </cell>
          <cell r="I376">
            <v>37134</v>
          </cell>
          <cell r="J376">
            <v>0</v>
          </cell>
          <cell r="K376">
            <v>152</v>
          </cell>
          <cell r="L376">
            <v>152</v>
          </cell>
          <cell r="M376">
            <v>1</v>
          </cell>
          <cell r="P376">
            <v>0</v>
          </cell>
          <cell r="R376">
            <v>2076</v>
          </cell>
          <cell r="S376">
            <v>865</v>
          </cell>
          <cell r="T376">
            <v>17.100000000000001</v>
          </cell>
          <cell r="U376">
            <v>147.91500000000002</v>
          </cell>
          <cell r="V376">
            <v>1012.915</v>
          </cell>
          <cell r="W376">
            <v>1012.915</v>
          </cell>
          <cell r="X376">
            <v>0</v>
          </cell>
          <cell r="Z376">
            <v>37145</v>
          </cell>
        </row>
        <row r="377">
          <cell r="G377">
            <v>1</v>
          </cell>
          <cell r="H377">
            <v>36982</v>
          </cell>
          <cell r="I377">
            <v>37134</v>
          </cell>
          <cell r="J377">
            <v>0</v>
          </cell>
          <cell r="K377">
            <v>152</v>
          </cell>
          <cell r="L377">
            <v>152</v>
          </cell>
          <cell r="M377">
            <v>1</v>
          </cell>
          <cell r="P377">
            <v>0</v>
          </cell>
          <cell r="R377">
            <v>2076</v>
          </cell>
          <cell r="S377">
            <v>865</v>
          </cell>
          <cell r="T377">
            <v>17.100000000000001</v>
          </cell>
          <cell r="U377">
            <v>147.91500000000002</v>
          </cell>
          <cell r="V377">
            <v>1012.915</v>
          </cell>
          <cell r="W377">
            <v>1012.915</v>
          </cell>
          <cell r="X377">
            <v>0</v>
          </cell>
          <cell r="Z377">
            <v>37145</v>
          </cell>
        </row>
        <row r="378">
          <cell r="G378">
            <v>1</v>
          </cell>
          <cell r="H378">
            <v>36982</v>
          </cell>
          <cell r="I378">
            <v>37134</v>
          </cell>
          <cell r="J378">
            <v>0</v>
          </cell>
          <cell r="K378">
            <v>152</v>
          </cell>
          <cell r="L378">
            <v>152</v>
          </cell>
          <cell r="M378">
            <v>1</v>
          </cell>
          <cell r="P378">
            <v>0</v>
          </cell>
          <cell r="R378">
            <v>2076</v>
          </cell>
          <cell r="S378">
            <v>865</v>
          </cell>
          <cell r="T378">
            <v>17.100000000000001</v>
          </cell>
          <cell r="U378">
            <v>147.91500000000002</v>
          </cell>
          <cell r="V378">
            <v>1012.915</v>
          </cell>
          <cell r="W378">
            <v>1012.915</v>
          </cell>
          <cell r="X378">
            <v>0</v>
          </cell>
          <cell r="Z378">
            <v>37145</v>
          </cell>
        </row>
        <row r="379">
          <cell r="G379">
            <v>0.6</v>
          </cell>
          <cell r="H379">
            <v>36982</v>
          </cell>
          <cell r="I379">
            <v>37134</v>
          </cell>
          <cell r="J379">
            <v>0</v>
          </cell>
          <cell r="K379">
            <v>152</v>
          </cell>
          <cell r="L379">
            <v>152</v>
          </cell>
          <cell r="M379">
            <v>1</v>
          </cell>
          <cell r="P379">
            <v>0</v>
          </cell>
          <cell r="R379">
            <v>1245.5999999999999</v>
          </cell>
          <cell r="S379">
            <v>519</v>
          </cell>
          <cell r="T379">
            <v>17.100000000000001</v>
          </cell>
          <cell r="U379">
            <v>88.749000000000009</v>
          </cell>
          <cell r="V379">
            <v>607.74900000000002</v>
          </cell>
          <cell r="W379">
            <v>1012.915</v>
          </cell>
          <cell r="X379">
            <v>0</v>
          </cell>
          <cell r="Z379">
            <v>37145</v>
          </cell>
        </row>
        <row r="380">
          <cell r="G380">
            <v>1</v>
          </cell>
          <cell r="H380">
            <v>36982</v>
          </cell>
          <cell r="I380">
            <v>37134</v>
          </cell>
          <cell r="J380">
            <v>0</v>
          </cell>
          <cell r="K380">
            <v>152</v>
          </cell>
          <cell r="L380">
            <v>152</v>
          </cell>
          <cell r="M380">
            <v>1</v>
          </cell>
          <cell r="P380">
            <v>0</v>
          </cell>
          <cell r="R380">
            <v>2076</v>
          </cell>
          <cell r="S380">
            <v>865</v>
          </cell>
          <cell r="T380">
            <v>17.100000000000001</v>
          </cell>
          <cell r="U380">
            <v>147.91500000000002</v>
          </cell>
          <cell r="V380">
            <v>1012.915</v>
          </cell>
          <cell r="W380">
            <v>1012.915</v>
          </cell>
          <cell r="X380">
            <v>0</v>
          </cell>
          <cell r="Z380">
            <v>37145</v>
          </cell>
        </row>
        <row r="381">
          <cell r="G381">
            <v>0.57499999999999996</v>
          </cell>
          <cell r="H381">
            <v>36982</v>
          </cell>
          <cell r="I381">
            <v>37134</v>
          </cell>
          <cell r="J381">
            <v>0</v>
          </cell>
          <cell r="K381">
            <v>152</v>
          </cell>
          <cell r="L381">
            <v>152</v>
          </cell>
          <cell r="M381">
            <v>1</v>
          </cell>
          <cell r="P381">
            <v>0</v>
          </cell>
          <cell r="R381">
            <v>1193.6999999999998</v>
          </cell>
          <cell r="S381">
            <v>497.37499999999989</v>
          </cell>
          <cell r="T381">
            <v>17.100000000000001</v>
          </cell>
          <cell r="U381">
            <v>85.051124999999985</v>
          </cell>
          <cell r="V381">
            <v>582.42612499999984</v>
          </cell>
          <cell r="W381">
            <v>1012.915</v>
          </cell>
          <cell r="X381">
            <v>0</v>
          </cell>
          <cell r="Z381">
            <v>37145</v>
          </cell>
        </row>
        <row r="382">
          <cell r="G382">
            <v>1</v>
          </cell>
          <cell r="H382">
            <v>36982</v>
          </cell>
          <cell r="I382">
            <v>37134</v>
          </cell>
          <cell r="J382">
            <v>0</v>
          </cell>
          <cell r="K382">
            <v>152</v>
          </cell>
          <cell r="L382">
            <v>152</v>
          </cell>
          <cell r="M382">
            <v>0.6</v>
          </cell>
          <cell r="P382">
            <v>0</v>
          </cell>
          <cell r="R382">
            <v>2076</v>
          </cell>
          <cell r="S382">
            <v>865</v>
          </cell>
          <cell r="T382">
            <v>17.100000000000001</v>
          </cell>
          <cell r="U382">
            <v>147.91500000000002</v>
          </cell>
          <cell r="V382">
            <v>1012.915</v>
          </cell>
          <cell r="W382">
            <v>506.45749999999998</v>
          </cell>
          <cell r="X382">
            <v>101.29150000000004</v>
          </cell>
          <cell r="Z382">
            <v>37145</v>
          </cell>
        </row>
        <row r="383">
          <cell r="G383">
            <v>1</v>
          </cell>
          <cell r="H383">
            <v>36982</v>
          </cell>
          <cell r="I383">
            <v>37134</v>
          </cell>
          <cell r="J383">
            <v>0</v>
          </cell>
          <cell r="K383">
            <v>152</v>
          </cell>
          <cell r="L383">
            <v>152</v>
          </cell>
          <cell r="M383">
            <v>1</v>
          </cell>
          <cell r="P383">
            <v>0</v>
          </cell>
          <cell r="R383">
            <v>2076</v>
          </cell>
          <cell r="S383">
            <v>865</v>
          </cell>
          <cell r="T383">
            <v>17.100000000000001</v>
          </cell>
          <cell r="U383">
            <v>147.91500000000002</v>
          </cell>
          <cell r="V383">
            <v>1012.915</v>
          </cell>
          <cell r="W383">
            <v>1012.915</v>
          </cell>
          <cell r="X383">
            <v>0</v>
          </cell>
          <cell r="Z383">
            <v>37145</v>
          </cell>
        </row>
        <row r="384">
          <cell r="G384">
            <v>1</v>
          </cell>
          <cell r="H384">
            <v>36982</v>
          </cell>
          <cell r="I384">
            <v>37134</v>
          </cell>
          <cell r="J384">
            <v>0</v>
          </cell>
          <cell r="K384">
            <v>152</v>
          </cell>
          <cell r="L384">
            <v>152</v>
          </cell>
          <cell r="M384">
            <v>0.57499999999999996</v>
          </cell>
          <cell r="P384">
            <v>0</v>
          </cell>
          <cell r="R384">
            <v>0</v>
          </cell>
          <cell r="S384">
            <v>0</v>
          </cell>
          <cell r="T384">
            <v>17.100000000000001</v>
          </cell>
          <cell r="U384">
            <v>0</v>
          </cell>
          <cell r="V384">
            <v>0</v>
          </cell>
          <cell r="W384">
            <v>531.78037500000005</v>
          </cell>
          <cell r="X384">
            <v>50.645749999999794</v>
          </cell>
          <cell r="Z384">
            <v>37145</v>
          </cell>
        </row>
        <row r="385">
          <cell r="G385">
            <v>1</v>
          </cell>
          <cell r="H385">
            <v>36982</v>
          </cell>
          <cell r="I385">
            <v>37134</v>
          </cell>
          <cell r="J385">
            <v>0</v>
          </cell>
          <cell r="K385">
            <v>152</v>
          </cell>
          <cell r="L385">
            <v>152</v>
          </cell>
          <cell r="M385">
            <v>1</v>
          </cell>
          <cell r="P385">
            <v>0</v>
          </cell>
          <cell r="R385">
            <v>2076</v>
          </cell>
          <cell r="S385">
            <v>865</v>
          </cell>
          <cell r="T385">
            <v>17.100000000000001</v>
          </cell>
          <cell r="U385">
            <v>147.91500000000002</v>
          </cell>
          <cell r="V385">
            <v>1012.915</v>
          </cell>
          <cell r="W385">
            <v>1012.915</v>
          </cell>
          <cell r="X385">
            <v>0</v>
          </cell>
          <cell r="Z385">
            <v>37145</v>
          </cell>
        </row>
        <row r="386">
          <cell r="G386">
            <v>1</v>
          </cell>
          <cell r="H386">
            <v>36982</v>
          </cell>
          <cell r="I386">
            <v>37134</v>
          </cell>
          <cell r="J386">
            <v>0</v>
          </cell>
          <cell r="K386">
            <v>152</v>
          </cell>
          <cell r="L386">
            <v>152</v>
          </cell>
          <cell r="M386">
            <v>1</v>
          </cell>
          <cell r="P386">
            <v>0</v>
          </cell>
          <cell r="R386">
            <v>2076</v>
          </cell>
          <cell r="S386">
            <v>865</v>
          </cell>
          <cell r="T386">
            <v>17.100000000000001</v>
          </cell>
          <cell r="U386">
            <v>147.91500000000002</v>
          </cell>
          <cell r="V386">
            <v>1012.915</v>
          </cell>
          <cell r="W386">
            <v>1012.915</v>
          </cell>
          <cell r="X386">
            <v>0</v>
          </cell>
          <cell r="Z386">
            <v>37145</v>
          </cell>
        </row>
        <row r="387">
          <cell r="G387">
            <v>1</v>
          </cell>
          <cell r="H387">
            <v>36982</v>
          </cell>
          <cell r="I387">
            <v>36982</v>
          </cell>
          <cell r="J387">
            <v>0</v>
          </cell>
          <cell r="K387">
            <v>0</v>
          </cell>
          <cell r="L387">
            <v>0</v>
          </cell>
          <cell r="M387">
            <v>0</v>
          </cell>
          <cell r="P387">
            <v>0</v>
          </cell>
          <cell r="R387">
            <v>2076</v>
          </cell>
          <cell r="S387">
            <v>865</v>
          </cell>
          <cell r="T387">
            <v>17.100000000000001</v>
          </cell>
          <cell r="U387">
            <v>147.91500000000002</v>
          </cell>
          <cell r="V387">
            <v>1012.915</v>
          </cell>
          <cell r="W387">
            <v>1012.915</v>
          </cell>
          <cell r="X387">
            <v>-1012.915</v>
          </cell>
          <cell r="Y387" t="str">
            <v>left 31/12/00</v>
          </cell>
          <cell r="Z387">
            <v>37145</v>
          </cell>
        </row>
        <row r="388">
          <cell r="G388">
            <v>1</v>
          </cell>
          <cell r="H388">
            <v>36982</v>
          </cell>
          <cell r="I388">
            <v>37134</v>
          </cell>
          <cell r="J388">
            <v>0</v>
          </cell>
          <cell r="K388">
            <v>152</v>
          </cell>
          <cell r="L388">
            <v>152</v>
          </cell>
          <cell r="M388">
            <v>1</v>
          </cell>
          <cell r="P388">
            <v>0</v>
          </cell>
          <cell r="R388">
            <v>2076</v>
          </cell>
          <cell r="S388">
            <v>865</v>
          </cell>
          <cell r="T388">
            <v>17.100000000000001</v>
          </cell>
          <cell r="U388">
            <v>147.91500000000002</v>
          </cell>
          <cell r="V388">
            <v>1012.915</v>
          </cell>
          <cell r="W388">
            <v>1012.915</v>
          </cell>
          <cell r="X388">
            <v>0</v>
          </cell>
          <cell r="Z388">
            <v>37145</v>
          </cell>
        </row>
        <row r="389">
          <cell r="G389">
            <v>1</v>
          </cell>
          <cell r="H389">
            <v>36982</v>
          </cell>
          <cell r="I389">
            <v>37134</v>
          </cell>
          <cell r="J389">
            <v>0</v>
          </cell>
          <cell r="K389">
            <v>152</v>
          </cell>
          <cell r="L389">
            <v>152</v>
          </cell>
          <cell r="M389">
            <v>1</v>
          </cell>
          <cell r="P389">
            <v>0</v>
          </cell>
          <cell r="R389">
            <v>2076</v>
          </cell>
          <cell r="S389">
            <v>865</v>
          </cell>
          <cell r="T389">
            <v>17.100000000000001</v>
          </cell>
          <cell r="U389">
            <v>147.91500000000002</v>
          </cell>
          <cell r="V389">
            <v>1012.915</v>
          </cell>
          <cell r="W389">
            <v>1012.915</v>
          </cell>
          <cell r="X389">
            <v>0</v>
          </cell>
          <cell r="Z389">
            <v>37145</v>
          </cell>
        </row>
        <row r="390">
          <cell r="G390">
            <v>1</v>
          </cell>
          <cell r="H390">
            <v>36982</v>
          </cell>
          <cell r="I390">
            <v>37134</v>
          </cell>
          <cell r="J390">
            <v>0</v>
          </cell>
          <cell r="K390">
            <v>152</v>
          </cell>
          <cell r="L390">
            <v>152</v>
          </cell>
          <cell r="M390">
            <v>1</v>
          </cell>
          <cell r="P390">
            <v>0</v>
          </cell>
          <cell r="R390">
            <v>2076</v>
          </cell>
          <cell r="S390">
            <v>865</v>
          </cell>
          <cell r="T390">
            <v>17.100000000000001</v>
          </cell>
          <cell r="U390">
            <v>147.91500000000002</v>
          </cell>
          <cell r="V390">
            <v>1012.915</v>
          </cell>
          <cell r="W390">
            <v>1012.915</v>
          </cell>
          <cell r="X390">
            <v>0</v>
          </cell>
          <cell r="Z390">
            <v>37145</v>
          </cell>
        </row>
        <row r="391">
          <cell r="G391">
            <v>1</v>
          </cell>
          <cell r="H391">
            <v>36982</v>
          </cell>
          <cell r="I391">
            <v>37134</v>
          </cell>
          <cell r="J391">
            <v>0</v>
          </cell>
          <cell r="K391">
            <v>152</v>
          </cell>
          <cell r="L391">
            <v>152</v>
          </cell>
          <cell r="M391">
            <v>1</v>
          </cell>
          <cell r="P391">
            <v>0</v>
          </cell>
          <cell r="R391">
            <v>2076</v>
          </cell>
          <cell r="S391">
            <v>865</v>
          </cell>
          <cell r="T391">
            <v>17.100000000000001</v>
          </cell>
          <cell r="U391">
            <v>147.91500000000002</v>
          </cell>
          <cell r="V391">
            <v>1012.915</v>
          </cell>
          <cell r="W391">
            <v>1012.915</v>
          </cell>
          <cell r="X391">
            <v>0</v>
          </cell>
          <cell r="Z391">
            <v>37145</v>
          </cell>
        </row>
        <row r="392">
          <cell r="G392">
            <v>1</v>
          </cell>
          <cell r="H392">
            <v>36982</v>
          </cell>
          <cell r="I392">
            <v>37134</v>
          </cell>
          <cell r="J392">
            <v>0</v>
          </cell>
          <cell r="K392">
            <v>152</v>
          </cell>
          <cell r="L392">
            <v>152</v>
          </cell>
          <cell r="M392">
            <v>1</v>
          </cell>
          <cell r="P392">
            <v>0</v>
          </cell>
          <cell r="R392">
            <v>2076</v>
          </cell>
          <cell r="S392">
            <v>865</v>
          </cell>
          <cell r="T392">
            <v>17.100000000000001</v>
          </cell>
          <cell r="U392">
            <v>147.91500000000002</v>
          </cell>
          <cell r="V392">
            <v>1012.915</v>
          </cell>
          <cell r="W392">
            <v>1012.915</v>
          </cell>
          <cell r="X392">
            <v>0</v>
          </cell>
          <cell r="Z392">
            <v>37145</v>
          </cell>
        </row>
        <row r="393">
          <cell r="G393">
            <v>1</v>
          </cell>
          <cell r="H393">
            <v>36982</v>
          </cell>
          <cell r="I393">
            <v>37134</v>
          </cell>
          <cell r="J393">
            <v>0</v>
          </cell>
          <cell r="K393">
            <v>152</v>
          </cell>
          <cell r="L393">
            <v>152</v>
          </cell>
          <cell r="M393">
            <v>1</v>
          </cell>
          <cell r="P393">
            <v>0</v>
          </cell>
          <cell r="R393">
            <v>2076</v>
          </cell>
          <cell r="S393">
            <v>865</v>
          </cell>
          <cell r="T393">
            <v>17.100000000000001</v>
          </cell>
          <cell r="U393">
            <v>147.91500000000002</v>
          </cell>
          <cell r="V393">
            <v>1012.915</v>
          </cell>
          <cell r="W393">
            <v>1012.915</v>
          </cell>
          <cell r="X393">
            <v>0</v>
          </cell>
          <cell r="Z393">
            <v>37145</v>
          </cell>
        </row>
        <row r="394">
          <cell r="G394">
            <v>1</v>
          </cell>
          <cell r="H394">
            <v>36982</v>
          </cell>
          <cell r="I394">
            <v>37134</v>
          </cell>
          <cell r="J394">
            <v>0</v>
          </cell>
          <cell r="K394">
            <v>152</v>
          </cell>
          <cell r="L394">
            <v>152</v>
          </cell>
          <cell r="M394">
            <v>1</v>
          </cell>
          <cell r="P394">
            <v>0</v>
          </cell>
          <cell r="R394">
            <v>2076</v>
          </cell>
          <cell r="S394">
            <v>865</v>
          </cell>
          <cell r="T394">
            <v>17.100000000000001</v>
          </cell>
          <cell r="U394">
            <v>147.91500000000002</v>
          </cell>
          <cell r="V394">
            <v>1012.915</v>
          </cell>
          <cell r="W394">
            <v>1012.915</v>
          </cell>
          <cell r="X394">
            <v>0</v>
          </cell>
          <cell r="Z394">
            <v>37145</v>
          </cell>
        </row>
        <row r="395">
          <cell r="G395">
            <v>1</v>
          </cell>
          <cell r="H395">
            <v>36982</v>
          </cell>
          <cell r="I395">
            <v>37134</v>
          </cell>
          <cell r="J395">
            <v>0</v>
          </cell>
          <cell r="K395">
            <v>152</v>
          </cell>
          <cell r="L395">
            <v>152</v>
          </cell>
          <cell r="M395">
            <v>1</v>
          </cell>
          <cell r="P395">
            <v>0</v>
          </cell>
          <cell r="R395">
            <v>2076</v>
          </cell>
          <cell r="S395">
            <v>865</v>
          </cell>
          <cell r="T395">
            <v>17.100000000000001</v>
          </cell>
          <cell r="U395">
            <v>147.91500000000002</v>
          </cell>
          <cell r="V395">
            <v>1012.915</v>
          </cell>
          <cell r="W395">
            <v>1012.915</v>
          </cell>
          <cell r="X395">
            <v>0</v>
          </cell>
          <cell r="Z395">
            <v>37145</v>
          </cell>
        </row>
        <row r="396">
          <cell r="G396">
            <v>1</v>
          </cell>
          <cell r="H396">
            <v>36982</v>
          </cell>
          <cell r="I396">
            <v>37134</v>
          </cell>
          <cell r="J396">
            <v>0</v>
          </cell>
          <cell r="K396">
            <v>152</v>
          </cell>
          <cell r="L396">
            <v>152</v>
          </cell>
          <cell r="M396">
            <v>1</v>
          </cell>
          <cell r="P396">
            <v>0</v>
          </cell>
          <cell r="R396">
            <v>2076</v>
          </cell>
          <cell r="S396">
            <v>865</v>
          </cell>
          <cell r="T396">
            <v>17.100000000000001</v>
          </cell>
          <cell r="U396">
            <v>147.91500000000002</v>
          </cell>
          <cell r="V396">
            <v>1012.915</v>
          </cell>
          <cell r="W396">
            <v>1012.915</v>
          </cell>
          <cell r="X396">
            <v>0</v>
          </cell>
          <cell r="Z396">
            <v>37145</v>
          </cell>
        </row>
        <row r="397">
          <cell r="G397">
            <v>1</v>
          </cell>
          <cell r="H397">
            <v>36982</v>
          </cell>
          <cell r="I397">
            <v>37134</v>
          </cell>
          <cell r="J397">
            <v>0</v>
          </cell>
          <cell r="K397">
            <v>152</v>
          </cell>
          <cell r="L397">
            <v>152</v>
          </cell>
          <cell r="M397">
            <v>1</v>
          </cell>
          <cell r="P397">
            <v>0</v>
          </cell>
          <cell r="R397">
            <v>2076</v>
          </cell>
          <cell r="S397">
            <v>865</v>
          </cell>
          <cell r="T397">
            <v>17.100000000000001</v>
          </cell>
          <cell r="U397">
            <v>147.91500000000002</v>
          </cell>
          <cell r="V397">
            <v>1012.915</v>
          </cell>
          <cell r="W397">
            <v>1012.915</v>
          </cell>
          <cell r="X397">
            <v>0</v>
          </cell>
          <cell r="Z397">
            <v>37145</v>
          </cell>
        </row>
        <row r="398">
          <cell r="G398">
            <v>1</v>
          </cell>
          <cell r="H398">
            <v>36982</v>
          </cell>
          <cell r="I398">
            <v>37134</v>
          </cell>
          <cell r="J398">
            <v>0</v>
          </cell>
          <cell r="K398">
            <v>152</v>
          </cell>
          <cell r="L398">
            <v>152</v>
          </cell>
          <cell r="M398">
            <v>1</v>
          </cell>
          <cell r="P398">
            <v>0</v>
          </cell>
          <cell r="R398">
            <v>2076</v>
          </cell>
          <cell r="S398">
            <v>865</v>
          </cell>
          <cell r="T398">
            <v>17.100000000000001</v>
          </cell>
          <cell r="U398">
            <v>147.91500000000002</v>
          </cell>
          <cell r="V398">
            <v>1012.915</v>
          </cell>
          <cell r="W398">
            <v>1012.915</v>
          </cell>
          <cell r="X398">
            <v>0</v>
          </cell>
          <cell r="Z398">
            <v>37145</v>
          </cell>
        </row>
        <row r="399">
          <cell r="G399">
            <v>1</v>
          </cell>
          <cell r="H399">
            <v>36982</v>
          </cell>
          <cell r="I399">
            <v>37134</v>
          </cell>
          <cell r="J399">
            <v>0</v>
          </cell>
          <cell r="K399">
            <v>152</v>
          </cell>
          <cell r="L399">
            <v>152</v>
          </cell>
          <cell r="M399">
            <v>1</v>
          </cell>
          <cell r="P399">
            <v>0</v>
          </cell>
          <cell r="R399">
            <v>2076</v>
          </cell>
          <cell r="S399">
            <v>865</v>
          </cell>
          <cell r="T399">
            <v>17.100000000000001</v>
          </cell>
          <cell r="U399">
            <v>147.91500000000002</v>
          </cell>
          <cell r="V399">
            <v>1012.915</v>
          </cell>
          <cell r="W399">
            <v>1012.915</v>
          </cell>
          <cell r="X399">
            <v>0</v>
          </cell>
          <cell r="Z399">
            <v>37145</v>
          </cell>
        </row>
        <row r="400">
          <cell r="G400">
            <v>0.65</v>
          </cell>
          <cell r="H400">
            <v>36982</v>
          </cell>
          <cell r="I400">
            <v>37134</v>
          </cell>
          <cell r="J400">
            <v>0</v>
          </cell>
          <cell r="K400">
            <v>152</v>
          </cell>
          <cell r="L400">
            <v>152</v>
          </cell>
          <cell r="M400">
            <v>1</v>
          </cell>
          <cell r="P400">
            <v>0</v>
          </cell>
          <cell r="R400">
            <v>1349.4</v>
          </cell>
          <cell r="S400">
            <v>562.25</v>
          </cell>
          <cell r="T400">
            <v>17.100000000000001</v>
          </cell>
          <cell r="U400">
            <v>96.144750000000002</v>
          </cell>
          <cell r="V400">
            <v>658.39475000000004</v>
          </cell>
          <cell r="W400">
            <v>1012.915</v>
          </cell>
          <cell r="X400">
            <v>0</v>
          </cell>
          <cell r="Z400">
            <v>37145</v>
          </cell>
        </row>
        <row r="401">
          <cell r="G401">
            <v>1</v>
          </cell>
          <cell r="H401">
            <v>36982</v>
          </cell>
          <cell r="I401">
            <v>37134</v>
          </cell>
          <cell r="J401">
            <v>0</v>
          </cell>
          <cell r="K401">
            <v>152</v>
          </cell>
          <cell r="L401">
            <v>152</v>
          </cell>
          <cell r="M401">
            <v>1</v>
          </cell>
          <cell r="P401">
            <v>0</v>
          </cell>
          <cell r="R401">
            <v>2076</v>
          </cell>
          <cell r="S401">
            <v>865</v>
          </cell>
          <cell r="T401">
            <v>17.100000000000001</v>
          </cell>
          <cell r="U401">
            <v>147.91500000000002</v>
          </cell>
          <cell r="V401">
            <v>1012.915</v>
          </cell>
          <cell r="W401">
            <v>1012.915</v>
          </cell>
          <cell r="X401">
            <v>0</v>
          </cell>
          <cell r="Z401">
            <v>37145</v>
          </cell>
        </row>
        <row r="402">
          <cell r="G402">
            <v>1</v>
          </cell>
          <cell r="H402">
            <v>36982</v>
          </cell>
          <cell r="I402">
            <v>37134</v>
          </cell>
          <cell r="J402">
            <v>0</v>
          </cell>
          <cell r="K402">
            <v>152</v>
          </cell>
          <cell r="L402">
            <v>152</v>
          </cell>
          <cell r="M402">
            <v>1</v>
          </cell>
          <cell r="P402">
            <v>0</v>
          </cell>
          <cell r="R402">
            <v>2076</v>
          </cell>
          <cell r="S402">
            <v>865</v>
          </cell>
          <cell r="T402">
            <v>17.100000000000001</v>
          </cell>
          <cell r="U402">
            <v>147.91500000000002</v>
          </cell>
          <cell r="V402">
            <v>1012.915</v>
          </cell>
          <cell r="W402">
            <v>1012.915</v>
          </cell>
          <cell r="X402">
            <v>0</v>
          </cell>
          <cell r="Z402">
            <v>37145</v>
          </cell>
        </row>
        <row r="403">
          <cell r="G403">
            <v>1</v>
          </cell>
          <cell r="H403">
            <v>36982</v>
          </cell>
          <cell r="I403">
            <v>37134</v>
          </cell>
          <cell r="J403">
            <v>0</v>
          </cell>
          <cell r="K403">
            <v>152</v>
          </cell>
          <cell r="L403">
            <v>152</v>
          </cell>
          <cell r="M403">
            <v>0.65</v>
          </cell>
          <cell r="P403">
            <v>0</v>
          </cell>
          <cell r="R403">
            <v>2076</v>
          </cell>
          <cell r="S403">
            <v>865</v>
          </cell>
          <cell r="T403">
            <v>17.100000000000001</v>
          </cell>
          <cell r="U403">
            <v>147.91500000000002</v>
          </cell>
          <cell r="V403">
            <v>1012.915</v>
          </cell>
          <cell r="W403">
            <v>709.04049999999984</v>
          </cell>
          <cell r="X403">
            <v>-50.645749999999794</v>
          </cell>
          <cell r="Z403">
            <v>37145</v>
          </cell>
        </row>
        <row r="404">
          <cell r="G404">
            <v>1</v>
          </cell>
          <cell r="H404">
            <v>36982</v>
          </cell>
          <cell r="I404">
            <v>37134</v>
          </cell>
          <cell r="J404">
            <v>0</v>
          </cell>
          <cell r="K404">
            <v>152</v>
          </cell>
          <cell r="L404">
            <v>152</v>
          </cell>
          <cell r="M404">
            <v>1</v>
          </cell>
          <cell r="P404">
            <v>0</v>
          </cell>
          <cell r="R404">
            <v>2076</v>
          </cell>
          <cell r="S404">
            <v>865</v>
          </cell>
          <cell r="T404">
            <v>17.100000000000001</v>
          </cell>
          <cell r="U404">
            <v>147.91500000000002</v>
          </cell>
          <cell r="V404">
            <v>1012.915</v>
          </cell>
          <cell r="W404">
            <v>1012.915</v>
          </cell>
          <cell r="X404">
            <v>0</v>
          </cell>
          <cell r="Z404">
            <v>37145</v>
          </cell>
        </row>
        <row r="405">
          <cell r="G405">
            <v>1</v>
          </cell>
          <cell r="H405">
            <v>36982</v>
          </cell>
          <cell r="I405">
            <v>37134</v>
          </cell>
          <cell r="J405">
            <v>0</v>
          </cell>
          <cell r="K405">
            <v>152</v>
          </cell>
          <cell r="L405">
            <v>152</v>
          </cell>
          <cell r="M405">
            <v>1</v>
          </cell>
          <cell r="P405">
            <v>0</v>
          </cell>
          <cell r="R405">
            <v>2076</v>
          </cell>
          <cell r="S405">
            <v>865</v>
          </cell>
          <cell r="T405">
            <v>17.100000000000001</v>
          </cell>
          <cell r="U405">
            <v>147.91500000000002</v>
          </cell>
          <cell r="V405">
            <v>1012.915</v>
          </cell>
          <cell r="W405">
            <v>1012.915</v>
          </cell>
          <cell r="X405">
            <v>0</v>
          </cell>
          <cell r="Z405">
            <v>37145</v>
          </cell>
        </row>
        <row r="406">
          <cell r="G406">
            <v>0.625</v>
          </cell>
          <cell r="H406">
            <v>36982</v>
          </cell>
          <cell r="I406">
            <v>37134</v>
          </cell>
          <cell r="J406">
            <v>0</v>
          </cell>
          <cell r="K406">
            <v>152</v>
          </cell>
          <cell r="L406">
            <v>152</v>
          </cell>
          <cell r="M406">
            <v>1</v>
          </cell>
          <cell r="P406">
            <v>0</v>
          </cell>
          <cell r="R406">
            <v>1297.5</v>
          </cell>
          <cell r="S406">
            <v>540.625</v>
          </cell>
          <cell r="T406">
            <v>17.100000000000001</v>
          </cell>
          <cell r="U406">
            <v>92.446875000000006</v>
          </cell>
          <cell r="V406">
            <v>633.07187499999998</v>
          </cell>
          <cell r="W406">
            <v>1012.915</v>
          </cell>
          <cell r="X406">
            <v>0</v>
          </cell>
          <cell r="Z406">
            <v>37145</v>
          </cell>
        </row>
        <row r="407">
          <cell r="G407">
            <v>1</v>
          </cell>
          <cell r="H407">
            <v>36982</v>
          </cell>
          <cell r="I407">
            <v>37134</v>
          </cell>
          <cell r="J407">
            <v>0</v>
          </cell>
          <cell r="K407">
            <v>152</v>
          </cell>
          <cell r="L407">
            <v>152</v>
          </cell>
          <cell r="M407">
            <v>1</v>
          </cell>
          <cell r="P407">
            <v>0</v>
          </cell>
          <cell r="R407">
            <v>2076</v>
          </cell>
          <cell r="S407">
            <v>865</v>
          </cell>
          <cell r="T407">
            <v>17.100000000000001</v>
          </cell>
          <cell r="U407">
            <v>147.91500000000002</v>
          </cell>
          <cell r="V407">
            <v>1012.915</v>
          </cell>
          <cell r="W407">
            <v>1012.915</v>
          </cell>
          <cell r="X407">
            <v>0</v>
          </cell>
          <cell r="Z407">
            <v>37145</v>
          </cell>
        </row>
        <row r="408">
          <cell r="G408">
            <v>1</v>
          </cell>
          <cell r="H408">
            <v>36982</v>
          </cell>
          <cell r="I408">
            <v>37134</v>
          </cell>
          <cell r="J408">
            <v>0</v>
          </cell>
          <cell r="K408">
            <v>152</v>
          </cell>
          <cell r="L408">
            <v>152</v>
          </cell>
          <cell r="M408">
            <v>1</v>
          </cell>
          <cell r="P408">
            <v>0</v>
          </cell>
          <cell r="R408">
            <v>2076</v>
          </cell>
          <cell r="S408">
            <v>865</v>
          </cell>
          <cell r="T408">
            <v>17.100000000000001</v>
          </cell>
          <cell r="U408">
            <v>147.91500000000002</v>
          </cell>
          <cell r="V408">
            <v>1012.915</v>
          </cell>
          <cell r="W408">
            <v>1012.915</v>
          </cell>
          <cell r="X408">
            <v>0</v>
          </cell>
          <cell r="Z408">
            <v>37145</v>
          </cell>
        </row>
        <row r="409">
          <cell r="G409">
            <v>1</v>
          </cell>
          <cell r="H409">
            <v>36982</v>
          </cell>
          <cell r="I409">
            <v>37134</v>
          </cell>
          <cell r="J409">
            <v>0</v>
          </cell>
          <cell r="K409">
            <v>152</v>
          </cell>
          <cell r="L409">
            <v>152</v>
          </cell>
          <cell r="M409">
            <v>0.625</v>
          </cell>
          <cell r="P409">
            <v>0</v>
          </cell>
          <cell r="R409">
            <v>2076</v>
          </cell>
          <cell r="S409">
            <v>865</v>
          </cell>
          <cell r="T409">
            <v>17.100000000000001</v>
          </cell>
          <cell r="U409">
            <v>147.91500000000002</v>
          </cell>
          <cell r="V409">
            <v>1012.915</v>
          </cell>
          <cell r="W409">
            <v>633.07187499999998</v>
          </cell>
          <cell r="X409">
            <v>0</v>
          </cell>
          <cell r="Z409">
            <v>37145</v>
          </cell>
        </row>
        <row r="410">
          <cell r="G410">
            <v>0.4</v>
          </cell>
          <cell r="H410">
            <v>36982</v>
          </cell>
          <cell r="I410">
            <v>37134</v>
          </cell>
          <cell r="J410">
            <v>0</v>
          </cell>
          <cell r="K410">
            <v>152</v>
          </cell>
          <cell r="L410">
            <v>152</v>
          </cell>
          <cell r="M410">
            <v>1</v>
          </cell>
          <cell r="P410">
            <v>0</v>
          </cell>
          <cell r="R410">
            <v>830.4</v>
          </cell>
          <cell r="S410">
            <v>346</v>
          </cell>
          <cell r="T410">
            <v>17.100000000000001</v>
          </cell>
          <cell r="U410">
            <v>59.166000000000004</v>
          </cell>
          <cell r="V410">
            <v>405.166</v>
          </cell>
          <cell r="W410">
            <v>1012.915</v>
          </cell>
          <cell r="X410">
            <v>0</v>
          </cell>
          <cell r="Z410">
            <v>37145</v>
          </cell>
        </row>
        <row r="411">
          <cell r="G411">
            <v>1</v>
          </cell>
          <cell r="H411">
            <v>36982</v>
          </cell>
          <cell r="I411">
            <v>37134</v>
          </cell>
          <cell r="J411">
            <v>0</v>
          </cell>
          <cell r="K411">
            <v>152</v>
          </cell>
          <cell r="L411">
            <v>152</v>
          </cell>
          <cell r="M411">
            <v>1</v>
          </cell>
          <cell r="P411">
            <v>0</v>
          </cell>
          <cell r="R411">
            <v>2076</v>
          </cell>
          <cell r="S411">
            <v>865</v>
          </cell>
          <cell r="T411">
            <v>17.100000000000001</v>
          </cell>
          <cell r="U411">
            <v>147.91500000000002</v>
          </cell>
          <cell r="V411">
            <v>1012.915</v>
          </cell>
          <cell r="W411">
            <v>1012.915</v>
          </cell>
          <cell r="X411">
            <v>0</v>
          </cell>
          <cell r="Z411">
            <v>37145</v>
          </cell>
        </row>
        <row r="412">
          <cell r="G412">
            <v>1</v>
          </cell>
          <cell r="H412">
            <v>36982</v>
          </cell>
          <cell r="I412">
            <v>37134</v>
          </cell>
          <cell r="J412">
            <v>0</v>
          </cell>
          <cell r="K412">
            <v>152</v>
          </cell>
          <cell r="L412">
            <v>152</v>
          </cell>
          <cell r="M412">
            <v>1</v>
          </cell>
          <cell r="P412">
            <v>0</v>
          </cell>
          <cell r="R412">
            <v>2076</v>
          </cell>
          <cell r="S412">
            <v>865</v>
          </cell>
          <cell r="T412">
            <v>17.100000000000001</v>
          </cell>
          <cell r="U412">
            <v>147.91500000000002</v>
          </cell>
          <cell r="V412">
            <v>1012.915</v>
          </cell>
          <cell r="W412">
            <v>1012.915</v>
          </cell>
          <cell r="X412">
            <v>0</v>
          </cell>
          <cell r="Z412">
            <v>37145</v>
          </cell>
        </row>
        <row r="413">
          <cell r="G413">
            <v>0.45</v>
          </cell>
          <cell r="H413">
            <v>36982</v>
          </cell>
          <cell r="I413">
            <v>37134</v>
          </cell>
          <cell r="J413">
            <v>0</v>
          </cell>
          <cell r="K413">
            <v>152</v>
          </cell>
          <cell r="L413">
            <v>152</v>
          </cell>
          <cell r="M413">
            <v>0.39999999999999997</v>
          </cell>
          <cell r="P413">
            <v>0</v>
          </cell>
          <cell r="R413">
            <v>934.2</v>
          </cell>
          <cell r="S413">
            <v>389.25000000000006</v>
          </cell>
          <cell r="T413">
            <v>17.100000000000001</v>
          </cell>
          <cell r="U413">
            <v>66.561750000000018</v>
          </cell>
          <cell r="V413">
            <v>455.81175000000007</v>
          </cell>
          <cell r="W413">
            <v>405.166</v>
          </cell>
          <cell r="X413">
            <v>0</v>
          </cell>
          <cell r="Z413">
            <v>37145</v>
          </cell>
        </row>
        <row r="414">
          <cell r="G414">
            <v>1</v>
          </cell>
          <cell r="H414">
            <v>36982</v>
          </cell>
          <cell r="I414">
            <v>37134</v>
          </cell>
          <cell r="J414">
            <v>0</v>
          </cell>
          <cell r="K414">
            <v>152</v>
          </cell>
          <cell r="L414">
            <v>152</v>
          </cell>
          <cell r="M414">
            <v>1</v>
          </cell>
          <cell r="P414">
            <v>0</v>
          </cell>
          <cell r="R414">
            <v>2076</v>
          </cell>
          <cell r="S414">
            <v>865</v>
          </cell>
          <cell r="T414">
            <v>17.100000000000001</v>
          </cell>
          <cell r="U414">
            <v>147.91500000000002</v>
          </cell>
          <cell r="V414">
            <v>1012.915</v>
          </cell>
          <cell r="W414">
            <v>1012.915</v>
          </cell>
          <cell r="X414">
            <v>0</v>
          </cell>
          <cell r="Z414">
            <v>37145</v>
          </cell>
        </row>
        <row r="415">
          <cell r="G415">
            <v>0</v>
          </cell>
          <cell r="H415">
            <v>36982</v>
          </cell>
          <cell r="I415">
            <v>37134</v>
          </cell>
          <cell r="J415">
            <v>0</v>
          </cell>
          <cell r="K415">
            <v>152</v>
          </cell>
          <cell r="L415">
            <v>152</v>
          </cell>
          <cell r="M415">
            <v>1</v>
          </cell>
          <cell r="P415">
            <v>0</v>
          </cell>
          <cell r="R415">
            <v>0</v>
          </cell>
          <cell r="S415">
            <v>0</v>
          </cell>
          <cell r="T415">
            <v>17.100000000000001</v>
          </cell>
          <cell r="U415">
            <v>0</v>
          </cell>
          <cell r="V415">
            <v>0</v>
          </cell>
          <cell r="W415">
            <v>1012.915</v>
          </cell>
          <cell r="X415">
            <v>0</v>
          </cell>
          <cell r="Z415">
            <v>37145</v>
          </cell>
        </row>
        <row r="416">
          <cell r="G416">
            <v>58.75</v>
          </cell>
          <cell r="H416">
            <v>36982</v>
          </cell>
          <cell r="I416">
            <v>37134</v>
          </cell>
          <cell r="J416">
            <v>0</v>
          </cell>
          <cell r="K416">
            <v>152</v>
          </cell>
          <cell r="L416">
            <v>152</v>
          </cell>
          <cell r="M416">
            <v>0.45</v>
          </cell>
          <cell r="P416">
            <v>0</v>
          </cell>
          <cell r="R416">
            <v>115089.61578947367</v>
          </cell>
          <cell r="S416">
            <v>47954.006578947367</v>
          </cell>
          <cell r="T416">
            <v>17.100000000000001</v>
          </cell>
          <cell r="U416">
            <v>8200.1351249999989</v>
          </cell>
          <cell r="V416">
            <v>56154.141703947404</v>
          </cell>
          <cell r="W416">
            <v>1012.915</v>
          </cell>
          <cell r="X416">
            <v>-557.10324999999989</v>
          </cell>
          <cell r="Y416" t="str">
            <v>Started 01/01/01</v>
          </cell>
          <cell r="Z416">
            <v>37145</v>
          </cell>
        </row>
        <row r="417">
          <cell r="G417">
            <v>1</v>
          </cell>
          <cell r="H417">
            <v>36982</v>
          </cell>
          <cell r="I417">
            <v>37134</v>
          </cell>
          <cell r="J417">
            <v>0</v>
          </cell>
          <cell r="K417">
            <v>152</v>
          </cell>
          <cell r="L417">
            <v>152</v>
          </cell>
          <cell r="M417">
            <v>1</v>
          </cell>
          <cell r="P417">
            <v>0</v>
          </cell>
          <cell r="R417">
            <v>2076</v>
          </cell>
          <cell r="S417">
            <v>865</v>
          </cell>
          <cell r="T417">
            <v>17.100000000000001</v>
          </cell>
          <cell r="U417">
            <v>147.91500000000002</v>
          </cell>
          <cell r="V417">
            <v>1012.915</v>
          </cell>
          <cell r="W417">
            <v>1012.915</v>
          </cell>
          <cell r="X417">
            <v>0</v>
          </cell>
          <cell r="Z417">
            <v>37145</v>
          </cell>
        </row>
        <row r="418">
          <cell r="G418">
            <v>1</v>
          </cell>
          <cell r="H418">
            <v>36982</v>
          </cell>
          <cell r="I418">
            <v>37134</v>
          </cell>
          <cell r="J418">
            <v>0</v>
          </cell>
          <cell r="K418">
            <v>152</v>
          </cell>
          <cell r="L418">
            <v>152</v>
          </cell>
          <cell r="M418">
            <v>0</v>
          </cell>
          <cell r="P418">
            <v>0</v>
          </cell>
          <cell r="R418">
            <v>2076</v>
          </cell>
          <cell r="S418">
            <v>865</v>
          </cell>
          <cell r="T418">
            <v>17.100000000000001</v>
          </cell>
          <cell r="U418">
            <v>147.91500000000002</v>
          </cell>
          <cell r="V418">
            <v>1012.915</v>
          </cell>
          <cell r="W418">
            <v>0</v>
          </cell>
          <cell r="X418">
            <v>0</v>
          </cell>
          <cell r="Z418">
            <v>37145</v>
          </cell>
        </row>
        <row r="419">
          <cell r="F419">
            <v>31</v>
          </cell>
          <cell r="G419">
            <v>1</v>
          </cell>
          <cell r="M419">
            <v>55.438157894736847</v>
          </cell>
          <cell r="R419">
            <v>2076</v>
          </cell>
          <cell r="S419">
            <v>865</v>
          </cell>
          <cell r="T419">
            <v>17.100000000000001</v>
          </cell>
          <cell r="U419">
            <v>8200.1351249999989</v>
          </cell>
          <cell r="V419">
            <v>56154.141703947404</v>
          </cell>
          <cell r="W419">
            <v>59964.568000000043</v>
          </cell>
          <cell r="X419">
            <v>-3810.4262960526312</v>
          </cell>
          <cell r="Z419">
            <v>37145</v>
          </cell>
        </row>
        <row r="420">
          <cell r="G420">
            <v>1</v>
          </cell>
          <cell r="R420">
            <v>2076</v>
          </cell>
          <cell r="S420">
            <v>865</v>
          </cell>
          <cell r="T420">
            <v>17.100000000000001</v>
          </cell>
          <cell r="U420">
            <v>147.91500000000002</v>
          </cell>
          <cell r="V420">
            <v>1012.915</v>
          </cell>
        </row>
        <row r="421">
          <cell r="G421">
            <v>1</v>
          </cell>
          <cell r="H421">
            <v>36982</v>
          </cell>
          <cell r="I421">
            <v>37134</v>
          </cell>
          <cell r="J421">
            <v>0</v>
          </cell>
          <cell r="K421">
            <v>152</v>
          </cell>
          <cell r="L421">
            <v>152</v>
          </cell>
          <cell r="M421">
            <v>1</v>
          </cell>
          <cell r="N421">
            <v>36984</v>
          </cell>
          <cell r="O421">
            <v>36984</v>
          </cell>
          <cell r="P421">
            <v>36984</v>
          </cell>
          <cell r="Q421">
            <v>197150</v>
          </cell>
          <cell r="R421">
            <v>2076</v>
          </cell>
          <cell r="S421">
            <v>865</v>
          </cell>
          <cell r="T421">
            <v>17.100000000000001</v>
          </cell>
          <cell r="U421">
            <v>147.91500000000002</v>
          </cell>
          <cell r="V421">
            <v>1012.915</v>
          </cell>
          <cell r="W421">
            <v>1012.915</v>
          </cell>
          <cell r="X421">
            <v>0</v>
          </cell>
          <cell r="Z421">
            <v>37145</v>
          </cell>
        </row>
        <row r="422">
          <cell r="G422">
            <v>1</v>
          </cell>
          <cell r="H422">
            <v>36982</v>
          </cell>
          <cell r="I422">
            <v>37134</v>
          </cell>
          <cell r="J422">
            <v>0</v>
          </cell>
          <cell r="K422">
            <v>152</v>
          </cell>
          <cell r="L422">
            <v>152</v>
          </cell>
          <cell r="M422">
            <v>1</v>
          </cell>
          <cell r="N422">
            <v>36984</v>
          </cell>
          <cell r="O422">
            <v>36984</v>
          </cell>
          <cell r="P422">
            <v>36984</v>
          </cell>
          <cell r="Q422">
            <v>197149</v>
          </cell>
          <cell r="R422">
            <v>2076</v>
          </cell>
          <cell r="S422">
            <v>865</v>
          </cell>
          <cell r="T422">
            <v>17.100000000000001</v>
          </cell>
          <cell r="U422">
            <v>147.91500000000002</v>
          </cell>
          <cell r="V422">
            <v>1012.915</v>
          </cell>
          <cell r="W422">
            <v>1012.915</v>
          </cell>
          <cell r="X422">
            <v>0</v>
          </cell>
          <cell r="Z422">
            <v>37145</v>
          </cell>
        </row>
        <row r="423">
          <cell r="G423">
            <v>1</v>
          </cell>
          <cell r="H423">
            <v>36982</v>
          </cell>
          <cell r="I423">
            <v>37134</v>
          </cell>
          <cell r="J423">
            <v>0</v>
          </cell>
          <cell r="K423">
            <v>152</v>
          </cell>
          <cell r="L423">
            <v>152</v>
          </cell>
          <cell r="M423">
            <v>1</v>
          </cell>
          <cell r="N423">
            <v>36984</v>
          </cell>
          <cell r="O423">
            <v>36984</v>
          </cell>
          <cell r="P423">
            <v>36984</v>
          </cell>
          <cell r="Q423">
            <v>197148</v>
          </cell>
          <cell r="R423">
            <v>2076</v>
          </cell>
          <cell r="S423">
            <v>865</v>
          </cell>
          <cell r="T423">
            <v>17.100000000000001</v>
          </cell>
          <cell r="U423">
            <v>147.91500000000002</v>
          </cell>
          <cell r="V423">
            <v>1012.915</v>
          </cell>
          <cell r="W423">
            <v>1012.915</v>
          </cell>
          <cell r="X423">
            <v>0</v>
          </cell>
          <cell r="Z423">
            <v>37145</v>
          </cell>
        </row>
        <row r="424">
          <cell r="G424">
            <v>1</v>
          </cell>
          <cell r="H424">
            <v>36982</v>
          </cell>
          <cell r="I424">
            <v>37134</v>
          </cell>
          <cell r="J424">
            <v>0</v>
          </cell>
          <cell r="K424">
            <v>152</v>
          </cell>
          <cell r="L424">
            <v>152</v>
          </cell>
          <cell r="M424">
            <v>1</v>
          </cell>
          <cell r="N424">
            <v>36984</v>
          </cell>
          <cell r="O424">
            <v>36984</v>
          </cell>
          <cell r="P424">
            <v>36984</v>
          </cell>
          <cell r="Q424">
            <v>197147</v>
          </cell>
          <cell r="R424">
            <v>2076</v>
          </cell>
          <cell r="S424">
            <v>865</v>
          </cell>
          <cell r="T424">
            <v>17.100000000000001</v>
          </cell>
          <cell r="U424">
            <v>147.91500000000002</v>
          </cell>
          <cell r="V424">
            <v>1012.915</v>
          </cell>
          <cell r="W424">
            <v>1012.915</v>
          </cell>
          <cell r="X424">
            <v>0</v>
          </cell>
          <cell r="Z424">
            <v>37145</v>
          </cell>
        </row>
        <row r="425">
          <cell r="G425">
            <v>1</v>
          </cell>
          <cell r="H425">
            <v>36982</v>
          </cell>
          <cell r="I425">
            <v>37134</v>
          </cell>
          <cell r="J425">
            <v>0</v>
          </cell>
          <cell r="K425">
            <v>152</v>
          </cell>
          <cell r="L425">
            <v>152</v>
          </cell>
          <cell r="M425">
            <v>1</v>
          </cell>
          <cell r="N425">
            <v>36984</v>
          </cell>
          <cell r="O425">
            <v>36984</v>
          </cell>
          <cell r="P425">
            <v>36984</v>
          </cell>
          <cell r="Q425">
            <v>197179</v>
          </cell>
          <cell r="R425">
            <v>2076</v>
          </cell>
          <cell r="S425">
            <v>865</v>
          </cell>
          <cell r="T425">
            <v>17.100000000000001</v>
          </cell>
          <cell r="U425">
            <v>147.91500000000002</v>
          </cell>
          <cell r="V425">
            <v>1012.915</v>
          </cell>
          <cell r="W425">
            <v>1012.915</v>
          </cell>
          <cell r="X425">
            <v>0</v>
          </cell>
          <cell r="Z425">
            <v>37145</v>
          </cell>
        </row>
        <row r="426">
          <cell r="G426">
            <v>8</v>
          </cell>
          <cell r="H426">
            <v>36982</v>
          </cell>
          <cell r="I426">
            <v>37134</v>
          </cell>
          <cell r="J426">
            <v>0</v>
          </cell>
          <cell r="K426">
            <v>152</v>
          </cell>
          <cell r="L426">
            <v>152</v>
          </cell>
          <cell r="M426">
            <v>1</v>
          </cell>
          <cell r="N426">
            <v>36984</v>
          </cell>
          <cell r="O426">
            <v>36984</v>
          </cell>
          <cell r="P426">
            <v>36984</v>
          </cell>
          <cell r="Q426">
            <v>197178</v>
          </cell>
          <cell r="R426">
            <v>16608</v>
          </cell>
          <cell r="S426">
            <v>6920</v>
          </cell>
          <cell r="T426">
            <v>17.100000000000001</v>
          </cell>
          <cell r="U426">
            <v>1183.32</v>
          </cell>
          <cell r="V426">
            <v>8103.32</v>
          </cell>
          <cell r="W426">
            <v>1012.915</v>
          </cell>
          <cell r="X426">
            <v>0</v>
          </cell>
          <cell r="Z426">
            <v>37145</v>
          </cell>
        </row>
        <row r="427">
          <cell r="G427">
            <v>1</v>
          </cell>
          <cell r="H427">
            <v>36982</v>
          </cell>
          <cell r="I427">
            <v>37134</v>
          </cell>
          <cell r="J427">
            <v>0</v>
          </cell>
          <cell r="K427">
            <v>152</v>
          </cell>
          <cell r="L427">
            <v>152</v>
          </cell>
          <cell r="M427">
            <v>1</v>
          </cell>
          <cell r="N427">
            <v>36984</v>
          </cell>
          <cell r="O427">
            <v>36984</v>
          </cell>
          <cell r="P427">
            <v>36984</v>
          </cell>
          <cell r="Q427">
            <v>197177</v>
          </cell>
          <cell r="R427">
            <v>2076</v>
          </cell>
          <cell r="S427">
            <v>865</v>
          </cell>
          <cell r="T427">
            <v>17.100000000000001</v>
          </cell>
          <cell r="U427">
            <v>147.91500000000002</v>
          </cell>
          <cell r="V427">
            <v>1012.915</v>
          </cell>
          <cell r="W427">
            <v>1012.915</v>
          </cell>
          <cell r="X427">
            <v>0</v>
          </cell>
          <cell r="Z427">
            <v>37145</v>
          </cell>
        </row>
        <row r="428">
          <cell r="G428">
            <v>1</v>
          </cell>
          <cell r="H428">
            <v>36982</v>
          </cell>
          <cell r="I428">
            <v>37134</v>
          </cell>
          <cell r="J428">
            <v>0</v>
          </cell>
          <cell r="K428">
            <v>152</v>
          </cell>
          <cell r="L428">
            <v>152</v>
          </cell>
          <cell r="M428">
            <v>1</v>
          </cell>
          <cell r="N428">
            <v>36984</v>
          </cell>
          <cell r="O428">
            <v>36984</v>
          </cell>
          <cell r="P428">
            <v>36984</v>
          </cell>
          <cell r="Q428">
            <v>197176</v>
          </cell>
          <cell r="R428">
            <v>286.81578947368416</v>
          </cell>
          <cell r="S428">
            <v>119.50657894736841</v>
          </cell>
          <cell r="T428">
            <v>17.100000000000001</v>
          </cell>
          <cell r="U428">
            <v>20.435624999999998</v>
          </cell>
          <cell r="V428">
            <v>139.9422039473684</v>
          </cell>
          <cell r="W428">
            <v>1012.915</v>
          </cell>
          <cell r="X428">
            <v>0</v>
          </cell>
          <cell r="Z428">
            <v>37145</v>
          </cell>
        </row>
        <row r="429">
          <cell r="F429">
            <v>32</v>
          </cell>
          <cell r="G429">
            <v>1</v>
          </cell>
          <cell r="M429">
            <v>8</v>
          </cell>
          <cell r="R429">
            <v>2076</v>
          </cell>
          <cell r="S429">
            <v>865</v>
          </cell>
          <cell r="T429">
            <v>17.100000000000001</v>
          </cell>
          <cell r="U429">
            <v>1183.32</v>
          </cell>
          <cell r="V429">
            <v>8103.32</v>
          </cell>
          <cell r="W429">
            <v>8103.32</v>
          </cell>
          <cell r="X429">
            <v>0</v>
          </cell>
          <cell r="Z429">
            <v>37145</v>
          </cell>
        </row>
        <row r="430">
          <cell r="G430">
            <v>0.4</v>
          </cell>
          <cell r="R430">
            <v>710.21052631578948</v>
          </cell>
          <cell r="S430">
            <v>295.92105263157896</v>
          </cell>
          <cell r="T430">
            <v>17.100000000000001</v>
          </cell>
          <cell r="U430">
            <v>50.602500000000006</v>
          </cell>
          <cell r="V430">
            <v>346.52355263157898</v>
          </cell>
        </row>
        <row r="431">
          <cell r="G431">
            <v>2.4</v>
          </cell>
          <cell r="H431">
            <v>36982</v>
          </cell>
          <cell r="I431">
            <v>37003</v>
          </cell>
          <cell r="J431">
            <v>0</v>
          </cell>
          <cell r="K431">
            <v>21</v>
          </cell>
          <cell r="L431">
            <v>21</v>
          </cell>
          <cell r="M431">
            <v>0.13815789473684209</v>
          </cell>
          <cell r="P431">
            <v>0</v>
          </cell>
          <cell r="R431">
            <v>3073.0263157894738</v>
          </cell>
          <cell r="S431">
            <v>1280.4276315789475</v>
          </cell>
          <cell r="T431">
            <v>17.100000000000001</v>
          </cell>
          <cell r="U431">
            <v>218.953125</v>
          </cell>
          <cell r="V431">
            <v>1499.3807565789473</v>
          </cell>
          <cell r="W431">
            <v>1012.915</v>
          </cell>
          <cell r="X431">
            <v>-872.97279605263157</v>
          </cell>
          <cell r="Z431">
            <v>37147</v>
          </cell>
        </row>
        <row r="432">
          <cell r="G432">
            <v>1</v>
          </cell>
          <cell r="H432">
            <v>36982</v>
          </cell>
          <cell r="I432">
            <v>37134</v>
          </cell>
          <cell r="J432">
            <v>0</v>
          </cell>
          <cell r="K432">
            <v>152</v>
          </cell>
          <cell r="L432">
            <v>152</v>
          </cell>
          <cell r="M432">
            <v>1</v>
          </cell>
          <cell r="P432">
            <v>0</v>
          </cell>
          <cell r="R432">
            <v>2076</v>
          </cell>
          <cell r="S432">
            <v>865</v>
          </cell>
          <cell r="T432">
            <v>17.100000000000001</v>
          </cell>
          <cell r="U432">
            <v>147.91500000000002</v>
          </cell>
          <cell r="V432">
            <v>1012.915</v>
          </cell>
          <cell r="W432">
            <v>1012.915</v>
          </cell>
          <cell r="X432">
            <v>0</v>
          </cell>
          <cell r="Z432">
            <v>37147</v>
          </cell>
        </row>
        <row r="433">
          <cell r="G433">
            <v>1</v>
          </cell>
          <cell r="H433">
            <v>37004</v>
          </cell>
          <cell r="I433">
            <v>37134</v>
          </cell>
          <cell r="J433">
            <v>22</v>
          </cell>
          <cell r="K433">
            <v>152</v>
          </cell>
          <cell r="L433">
            <v>130</v>
          </cell>
          <cell r="M433">
            <v>0.34210526315789475</v>
          </cell>
          <cell r="R433">
            <v>2076</v>
          </cell>
          <cell r="S433">
            <v>865</v>
          </cell>
          <cell r="T433">
            <v>17.100000000000001</v>
          </cell>
          <cell r="U433">
            <v>147.91500000000002</v>
          </cell>
          <cell r="V433">
            <v>1012.915</v>
          </cell>
          <cell r="W433">
            <v>2025.83</v>
          </cell>
          <cell r="X433">
            <v>-1679.306447368421</v>
          </cell>
          <cell r="Y433" t="str">
            <v>left 31/08/01</v>
          </cell>
          <cell r="Z433">
            <v>37147</v>
          </cell>
        </row>
        <row r="434">
          <cell r="F434">
            <v>33</v>
          </cell>
          <cell r="G434">
            <v>1</v>
          </cell>
          <cell r="M434">
            <v>1.4802631578947367</v>
          </cell>
          <cell r="R434">
            <v>2076</v>
          </cell>
          <cell r="S434">
            <v>865</v>
          </cell>
          <cell r="T434">
            <v>17.100000000000001</v>
          </cell>
          <cell r="U434">
            <v>218.953125</v>
          </cell>
          <cell r="V434">
            <v>1499.3807565789473</v>
          </cell>
          <cell r="W434">
            <v>4051.66</v>
          </cell>
          <cell r="X434">
            <v>-2552.2792434210523</v>
          </cell>
          <cell r="Z434">
            <v>37147</v>
          </cell>
        </row>
        <row r="435">
          <cell r="G435">
            <v>1</v>
          </cell>
          <cell r="R435">
            <v>2076</v>
          </cell>
          <cell r="S435">
            <v>865</v>
          </cell>
          <cell r="T435">
            <v>17.100000000000001</v>
          </cell>
          <cell r="U435">
            <v>147.91500000000002</v>
          </cell>
          <cell r="V435">
            <v>1012.915</v>
          </cell>
        </row>
        <row r="436">
          <cell r="G436">
            <v>1</v>
          </cell>
          <cell r="H436">
            <v>36982</v>
          </cell>
          <cell r="I436">
            <v>37134</v>
          </cell>
          <cell r="J436">
            <v>0</v>
          </cell>
          <cell r="K436">
            <v>152</v>
          </cell>
          <cell r="L436">
            <v>152</v>
          </cell>
          <cell r="M436">
            <v>1</v>
          </cell>
          <cell r="N436">
            <v>37034</v>
          </cell>
          <cell r="O436">
            <v>37034</v>
          </cell>
          <cell r="P436">
            <v>37034</v>
          </cell>
          <cell r="Q436">
            <v>196551</v>
          </cell>
          <cell r="R436">
            <v>2076</v>
          </cell>
          <cell r="S436">
            <v>865</v>
          </cell>
          <cell r="T436">
            <v>17.100000000000001</v>
          </cell>
          <cell r="U436">
            <v>147.91500000000002</v>
          </cell>
          <cell r="V436">
            <v>1012.915</v>
          </cell>
          <cell r="W436">
            <v>1012.915</v>
          </cell>
          <cell r="X436">
            <v>0</v>
          </cell>
          <cell r="Z436">
            <v>37146</v>
          </cell>
        </row>
        <row r="437">
          <cell r="G437">
            <v>1</v>
          </cell>
          <cell r="H437">
            <v>36982</v>
          </cell>
          <cell r="I437">
            <v>37134</v>
          </cell>
          <cell r="J437">
            <v>0</v>
          </cell>
          <cell r="K437">
            <v>152</v>
          </cell>
          <cell r="L437">
            <v>152</v>
          </cell>
          <cell r="M437">
            <v>1</v>
          </cell>
          <cell r="N437">
            <v>37034</v>
          </cell>
          <cell r="O437">
            <v>37034</v>
          </cell>
          <cell r="P437">
            <v>37034</v>
          </cell>
          <cell r="Q437">
            <v>196550</v>
          </cell>
          <cell r="R437">
            <v>2076</v>
          </cell>
          <cell r="S437">
            <v>865</v>
          </cell>
          <cell r="T437">
            <v>17.100000000000001</v>
          </cell>
          <cell r="U437">
            <v>147.91500000000002</v>
          </cell>
          <cell r="V437">
            <v>1012.915</v>
          </cell>
          <cell r="W437">
            <v>1012.915</v>
          </cell>
          <cell r="X437">
            <v>0</v>
          </cell>
          <cell r="Z437">
            <v>37146</v>
          </cell>
        </row>
        <row r="438">
          <cell r="G438">
            <v>0.2</v>
          </cell>
          <cell r="H438">
            <v>36982</v>
          </cell>
          <cell r="I438">
            <v>37134</v>
          </cell>
          <cell r="J438">
            <v>0</v>
          </cell>
          <cell r="K438">
            <v>152</v>
          </cell>
          <cell r="L438">
            <v>152</v>
          </cell>
          <cell r="M438">
            <v>1</v>
          </cell>
          <cell r="N438">
            <v>37034</v>
          </cell>
          <cell r="O438">
            <v>37034</v>
          </cell>
          <cell r="P438">
            <v>37034</v>
          </cell>
          <cell r="Q438">
            <v>196549</v>
          </cell>
          <cell r="R438">
            <v>415.2</v>
          </cell>
          <cell r="S438">
            <v>173</v>
          </cell>
          <cell r="T438">
            <v>17.100000000000001</v>
          </cell>
          <cell r="U438">
            <v>29.583000000000002</v>
          </cell>
          <cell r="V438">
            <v>202.583</v>
          </cell>
          <cell r="W438">
            <v>1012.915</v>
          </cell>
          <cell r="X438">
            <v>0</v>
          </cell>
          <cell r="Z438">
            <v>37146</v>
          </cell>
        </row>
        <row r="439">
          <cell r="G439">
            <v>5.2</v>
          </cell>
          <cell r="H439">
            <v>36982</v>
          </cell>
          <cell r="I439">
            <v>37134</v>
          </cell>
          <cell r="J439">
            <v>0</v>
          </cell>
          <cell r="K439">
            <v>152</v>
          </cell>
          <cell r="L439">
            <v>152</v>
          </cell>
          <cell r="M439">
            <v>1</v>
          </cell>
          <cell r="N439">
            <v>37034</v>
          </cell>
          <cell r="O439">
            <v>37034</v>
          </cell>
          <cell r="P439">
            <v>37034</v>
          </cell>
          <cell r="Q439">
            <v>196548</v>
          </cell>
          <cell r="R439">
            <v>10795.2</v>
          </cell>
          <cell r="S439">
            <v>4498</v>
          </cell>
          <cell r="T439">
            <v>17.100000000000001</v>
          </cell>
          <cell r="U439">
            <v>769.15800000000002</v>
          </cell>
          <cell r="V439">
            <v>5267.1579999999994</v>
          </cell>
          <cell r="W439">
            <v>1012.915</v>
          </cell>
          <cell r="X439">
            <v>0</v>
          </cell>
          <cell r="Z439">
            <v>37146</v>
          </cell>
        </row>
        <row r="440">
          <cell r="G440">
            <v>1</v>
          </cell>
          <cell r="H440">
            <v>36982</v>
          </cell>
          <cell r="I440">
            <v>37134</v>
          </cell>
          <cell r="J440">
            <v>0</v>
          </cell>
          <cell r="K440">
            <v>152</v>
          </cell>
          <cell r="L440">
            <v>152</v>
          </cell>
          <cell r="M440">
            <v>1</v>
          </cell>
          <cell r="N440">
            <v>37034</v>
          </cell>
          <cell r="O440">
            <v>37034</v>
          </cell>
          <cell r="P440">
            <v>37034</v>
          </cell>
          <cell r="Q440">
            <v>196547</v>
          </cell>
          <cell r="R440">
            <v>2076</v>
          </cell>
          <cell r="S440">
            <v>865</v>
          </cell>
          <cell r="T440">
            <v>17.100000000000001</v>
          </cell>
          <cell r="U440">
            <v>147.91500000000002</v>
          </cell>
          <cell r="V440">
            <v>1012.915</v>
          </cell>
          <cell r="W440">
            <v>1012.915</v>
          </cell>
          <cell r="X440">
            <v>0</v>
          </cell>
          <cell r="Z440">
            <v>37146</v>
          </cell>
        </row>
        <row r="441">
          <cell r="G441">
            <v>1</v>
          </cell>
          <cell r="H441">
            <v>36982</v>
          </cell>
          <cell r="I441">
            <v>37134</v>
          </cell>
          <cell r="J441">
            <v>0</v>
          </cell>
          <cell r="K441">
            <v>152</v>
          </cell>
          <cell r="L441">
            <v>152</v>
          </cell>
          <cell r="M441">
            <v>0.19999999999999998</v>
          </cell>
          <cell r="N441">
            <v>37034</v>
          </cell>
          <cell r="O441">
            <v>37034</v>
          </cell>
          <cell r="P441">
            <v>37034</v>
          </cell>
          <cell r="Q441">
            <v>196546</v>
          </cell>
          <cell r="R441">
            <v>2076</v>
          </cell>
          <cell r="S441">
            <v>865</v>
          </cell>
          <cell r="T441">
            <v>17.100000000000001</v>
          </cell>
          <cell r="U441">
            <v>147.91500000000002</v>
          </cell>
          <cell r="V441">
            <v>1012.915</v>
          </cell>
          <cell r="W441">
            <v>202.583</v>
          </cell>
          <cell r="X441">
            <v>0</v>
          </cell>
          <cell r="Z441">
            <v>37146</v>
          </cell>
        </row>
        <row r="442">
          <cell r="F442">
            <v>34</v>
          </cell>
          <cell r="G442">
            <v>1</v>
          </cell>
          <cell r="M442">
            <v>5.2</v>
          </cell>
          <cell r="R442">
            <v>2076</v>
          </cell>
          <cell r="S442">
            <v>865</v>
          </cell>
          <cell r="T442">
            <v>17.100000000000001</v>
          </cell>
          <cell r="U442">
            <v>769.15800000000002</v>
          </cell>
          <cell r="V442">
            <v>5267.1579999999994</v>
          </cell>
          <cell r="W442">
            <v>5267.1579999999994</v>
          </cell>
          <cell r="X442">
            <v>0</v>
          </cell>
          <cell r="Z442">
            <v>37146</v>
          </cell>
        </row>
        <row r="443">
          <cell r="G443">
            <v>1</v>
          </cell>
          <cell r="R443">
            <v>2076</v>
          </cell>
          <cell r="S443">
            <v>865</v>
          </cell>
          <cell r="T443">
            <v>17.100000000000001</v>
          </cell>
          <cell r="U443">
            <v>147.91500000000002</v>
          </cell>
          <cell r="V443">
            <v>1012.915</v>
          </cell>
        </row>
        <row r="444">
          <cell r="G444">
            <v>1</v>
          </cell>
          <cell r="H444">
            <v>36982</v>
          </cell>
          <cell r="I444">
            <v>37134</v>
          </cell>
          <cell r="J444">
            <v>0</v>
          </cell>
          <cell r="K444">
            <v>152</v>
          </cell>
          <cell r="L444">
            <v>152</v>
          </cell>
          <cell r="M444">
            <v>1</v>
          </cell>
          <cell r="N444">
            <v>36973</v>
          </cell>
          <cell r="O444">
            <v>36976</v>
          </cell>
          <cell r="P444">
            <v>36976</v>
          </cell>
          <cell r="Q444">
            <v>197052</v>
          </cell>
          <cell r="R444">
            <v>2076</v>
          </cell>
          <cell r="S444">
            <v>865</v>
          </cell>
          <cell r="T444">
            <v>17.100000000000001</v>
          </cell>
          <cell r="U444">
            <v>147.91500000000002</v>
          </cell>
          <cell r="V444">
            <v>1012.915</v>
          </cell>
          <cell r="W444">
            <v>1012.915</v>
          </cell>
          <cell r="X444">
            <v>0</v>
          </cell>
          <cell r="Z444">
            <v>37148</v>
          </cell>
        </row>
        <row r="445">
          <cell r="G445">
            <v>4</v>
          </cell>
          <cell r="H445">
            <v>36982</v>
          </cell>
          <cell r="I445">
            <v>37134</v>
          </cell>
          <cell r="J445">
            <v>0</v>
          </cell>
          <cell r="K445">
            <v>152</v>
          </cell>
          <cell r="L445">
            <v>152</v>
          </cell>
          <cell r="M445">
            <v>1</v>
          </cell>
          <cell r="N445">
            <v>36973</v>
          </cell>
          <cell r="O445">
            <v>36976</v>
          </cell>
          <cell r="P445">
            <v>36976</v>
          </cell>
          <cell r="Q445">
            <v>197051</v>
          </cell>
          <cell r="R445">
            <v>8304</v>
          </cell>
          <cell r="S445">
            <v>3460</v>
          </cell>
          <cell r="T445">
            <v>17.100000000000001</v>
          </cell>
          <cell r="U445">
            <v>591.66000000000008</v>
          </cell>
          <cell r="V445">
            <v>4051.66</v>
          </cell>
          <cell r="W445">
            <v>1012.915</v>
          </cell>
          <cell r="X445">
            <v>0</v>
          </cell>
          <cell r="Z445">
            <v>37148</v>
          </cell>
        </row>
        <row r="446">
          <cell r="G446">
            <v>1</v>
          </cell>
          <cell r="H446">
            <v>36982</v>
          </cell>
          <cell r="I446">
            <v>37134</v>
          </cell>
          <cell r="J446">
            <v>0</v>
          </cell>
          <cell r="K446">
            <v>152</v>
          </cell>
          <cell r="L446">
            <v>152</v>
          </cell>
          <cell r="M446">
            <v>1</v>
          </cell>
          <cell r="N446">
            <v>36973</v>
          </cell>
          <cell r="O446">
            <v>36976</v>
          </cell>
          <cell r="P446">
            <v>36976</v>
          </cell>
          <cell r="Q446">
            <v>197050</v>
          </cell>
          <cell r="R446">
            <v>2076</v>
          </cell>
          <cell r="S446">
            <v>865</v>
          </cell>
          <cell r="T446">
            <v>17.100000000000001</v>
          </cell>
          <cell r="U446">
            <v>147.91500000000002</v>
          </cell>
          <cell r="V446">
            <v>1012.915</v>
          </cell>
          <cell r="W446">
            <v>1012.915</v>
          </cell>
          <cell r="X446">
            <v>0</v>
          </cell>
          <cell r="Y446" t="str">
            <v>Left 31/08/01</v>
          </cell>
          <cell r="Z446">
            <v>37148</v>
          </cell>
        </row>
        <row r="447">
          <cell r="G447">
            <v>1</v>
          </cell>
          <cell r="H447">
            <v>36982</v>
          </cell>
          <cell r="I447">
            <v>37134</v>
          </cell>
          <cell r="J447">
            <v>0</v>
          </cell>
          <cell r="K447">
            <v>152</v>
          </cell>
          <cell r="L447">
            <v>152</v>
          </cell>
          <cell r="M447">
            <v>1</v>
          </cell>
          <cell r="N447">
            <v>36973</v>
          </cell>
          <cell r="O447">
            <v>36976</v>
          </cell>
          <cell r="P447">
            <v>36976</v>
          </cell>
          <cell r="Q447">
            <v>197049</v>
          </cell>
          <cell r="R447">
            <v>2076</v>
          </cell>
          <cell r="S447">
            <v>865</v>
          </cell>
          <cell r="T447">
            <v>17.100000000000001</v>
          </cell>
          <cell r="U447">
            <v>147.91500000000002</v>
          </cell>
          <cell r="V447">
            <v>1012.915</v>
          </cell>
          <cell r="W447">
            <v>1012.915</v>
          </cell>
          <cell r="X447">
            <v>0</v>
          </cell>
          <cell r="Z447">
            <v>37148</v>
          </cell>
        </row>
        <row r="448">
          <cell r="F448">
            <v>35</v>
          </cell>
          <cell r="G448">
            <v>0.44</v>
          </cell>
          <cell r="M448">
            <v>4</v>
          </cell>
          <cell r="R448">
            <v>913.44</v>
          </cell>
          <cell r="S448">
            <v>380.6</v>
          </cell>
          <cell r="T448">
            <v>17.100000000000001</v>
          </cell>
          <cell r="U448">
            <v>591.66000000000008</v>
          </cell>
          <cell r="V448">
            <v>4051.66</v>
          </cell>
          <cell r="W448">
            <v>4051.66</v>
          </cell>
          <cell r="X448">
            <v>0</v>
          </cell>
          <cell r="Z448">
            <v>37148</v>
          </cell>
        </row>
        <row r="449">
          <cell r="G449">
            <v>0.42</v>
          </cell>
          <cell r="R449">
            <v>871.92</v>
          </cell>
          <cell r="S449">
            <v>363.29999999999995</v>
          </cell>
          <cell r="T449">
            <v>17.100000000000001</v>
          </cell>
          <cell r="U449">
            <v>62.124299999999998</v>
          </cell>
          <cell r="V449">
            <v>425.42429999999996</v>
          </cell>
        </row>
        <row r="450">
          <cell r="G450">
            <v>1</v>
          </cell>
          <cell r="H450">
            <v>36982</v>
          </cell>
          <cell r="I450">
            <v>37134</v>
          </cell>
          <cell r="J450">
            <v>0</v>
          </cell>
          <cell r="K450">
            <v>152</v>
          </cell>
          <cell r="L450">
            <v>152</v>
          </cell>
          <cell r="M450">
            <v>1</v>
          </cell>
          <cell r="P450">
            <v>0</v>
          </cell>
          <cell r="R450">
            <v>2076</v>
          </cell>
          <cell r="S450">
            <v>865</v>
          </cell>
          <cell r="T450">
            <v>17.100000000000001</v>
          </cell>
          <cell r="U450">
            <v>147.91500000000002</v>
          </cell>
          <cell r="V450">
            <v>1012.915</v>
          </cell>
          <cell r="W450">
            <v>1012.915</v>
          </cell>
          <cell r="X450">
            <v>0</v>
          </cell>
          <cell r="Z450">
            <v>37144</v>
          </cell>
        </row>
        <row r="451">
          <cell r="G451">
            <v>0.31</v>
          </cell>
          <cell r="H451">
            <v>36982</v>
          </cell>
          <cell r="I451">
            <v>37134</v>
          </cell>
          <cell r="J451">
            <v>0</v>
          </cell>
          <cell r="K451">
            <v>152</v>
          </cell>
          <cell r="L451">
            <v>152</v>
          </cell>
          <cell r="M451">
            <v>0.44</v>
          </cell>
          <cell r="P451">
            <v>0</v>
          </cell>
          <cell r="R451">
            <v>643.55999999999995</v>
          </cell>
          <cell r="S451">
            <v>268.14999999999998</v>
          </cell>
          <cell r="T451">
            <v>17.100000000000001</v>
          </cell>
          <cell r="U451">
            <v>45.853650000000002</v>
          </cell>
          <cell r="V451">
            <v>314.00364999999999</v>
          </cell>
          <cell r="W451">
            <v>445.68260000000004</v>
          </cell>
          <cell r="X451">
            <v>0</v>
          </cell>
          <cell r="Z451">
            <v>37144</v>
          </cell>
        </row>
        <row r="452">
          <cell r="G452">
            <v>1</v>
          </cell>
          <cell r="H452">
            <v>36982</v>
          </cell>
          <cell r="I452">
            <v>37134</v>
          </cell>
          <cell r="J452">
            <v>0</v>
          </cell>
          <cell r="K452">
            <v>152</v>
          </cell>
          <cell r="L452">
            <v>152</v>
          </cell>
          <cell r="M452">
            <v>0.42</v>
          </cell>
          <cell r="P452">
            <v>0</v>
          </cell>
          <cell r="R452">
            <v>2076</v>
          </cell>
          <cell r="S452">
            <v>865</v>
          </cell>
          <cell r="T452">
            <v>17.100000000000001</v>
          </cell>
          <cell r="U452">
            <v>147.91500000000002</v>
          </cell>
          <cell r="V452">
            <v>1012.915</v>
          </cell>
          <cell r="W452">
            <v>425.42429999999996</v>
          </cell>
          <cell r="X452">
            <v>0</v>
          </cell>
          <cell r="Z452">
            <v>37144</v>
          </cell>
        </row>
        <row r="453">
          <cell r="G453">
            <v>1</v>
          </cell>
          <cell r="H453">
            <v>36982</v>
          </cell>
          <cell r="I453">
            <v>37134</v>
          </cell>
          <cell r="J453">
            <v>0</v>
          </cell>
          <cell r="K453">
            <v>152</v>
          </cell>
          <cell r="L453">
            <v>152</v>
          </cell>
          <cell r="M453">
            <v>1</v>
          </cell>
          <cell r="P453">
            <v>0</v>
          </cell>
          <cell r="R453">
            <v>2076</v>
          </cell>
          <cell r="S453">
            <v>865</v>
          </cell>
          <cell r="T453">
            <v>17.100000000000001</v>
          </cell>
          <cell r="U453">
            <v>147.91500000000002</v>
          </cell>
          <cell r="V453">
            <v>1012.915</v>
          </cell>
          <cell r="W453">
            <v>1012.915</v>
          </cell>
          <cell r="X453">
            <v>0</v>
          </cell>
          <cell r="Y453" t="str">
            <v>left 31/08/01</v>
          </cell>
          <cell r="Z453">
            <v>37144</v>
          </cell>
        </row>
        <row r="454">
          <cell r="G454">
            <v>1</v>
          </cell>
          <cell r="H454">
            <v>36982</v>
          </cell>
          <cell r="I454">
            <v>37134</v>
          </cell>
          <cell r="J454">
            <v>0</v>
          </cell>
          <cell r="K454">
            <v>152</v>
          </cell>
          <cell r="L454">
            <v>152</v>
          </cell>
          <cell r="M454">
            <v>0.31</v>
          </cell>
          <cell r="P454">
            <v>0</v>
          </cell>
          <cell r="R454">
            <v>2076</v>
          </cell>
          <cell r="S454">
            <v>865</v>
          </cell>
          <cell r="T454">
            <v>17.100000000000001</v>
          </cell>
          <cell r="U454">
            <v>147.91500000000002</v>
          </cell>
          <cell r="V454">
            <v>1012.915</v>
          </cell>
          <cell r="W454">
            <v>314.00364999999999</v>
          </cell>
          <cell r="X454">
            <v>0</v>
          </cell>
          <cell r="Z454">
            <v>37144</v>
          </cell>
        </row>
        <row r="455">
          <cell r="G455">
            <v>1</v>
          </cell>
          <cell r="H455">
            <v>36982</v>
          </cell>
          <cell r="I455">
            <v>37134</v>
          </cell>
          <cell r="J455">
            <v>0</v>
          </cell>
          <cell r="K455">
            <v>152</v>
          </cell>
          <cell r="L455">
            <v>152</v>
          </cell>
          <cell r="M455">
            <v>1</v>
          </cell>
          <cell r="P455">
            <v>0</v>
          </cell>
          <cell r="R455">
            <v>2076</v>
          </cell>
          <cell r="S455">
            <v>865</v>
          </cell>
          <cell r="T455">
            <v>17.100000000000001</v>
          </cell>
          <cell r="U455">
            <v>147.91500000000002</v>
          </cell>
          <cell r="V455">
            <v>1012.915</v>
          </cell>
          <cell r="W455">
            <v>1012.915</v>
          </cell>
          <cell r="X455">
            <v>0</v>
          </cell>
          <cell r="Z455">
            <v>37144</v>
          </cell>
        </row>
        <row r="456">
          <cell r="G456">
            <v>1</v>
          </cell>
          <cell r="H456">
            <v>36982</v>
          </cell>
          <cell r="I456">
            <v>37134</v>
          </cell>
          <cell r="J456">
            <v>0</v>
          </cell>
          <cell r="K456">
            <v>152</v>
          </cell>
          <cell r="L456">
            <v>152</v>
          </cell>
          <cell r="M456">
            <v>1</v>
          </cell>
          <cell r="P456">
            <v>0</v>
          </cell>
          <cell r="R456">
            <v>273.15789473684208</v>
          </cell>
          <cell r="S456">
            <v>113.81578947368419</v>
          </cell>
          <cell r="T456">
            <v>17.100000000000001</v>
          </cell>
          <cell r="U456">
            <v>19.462499999999999</v>
          </cell>
          <cell r="V456">
            <v>133.2782894736842</v>
          </cell>
          <cell r="W456">
            <v>1012.915</v>
          </cell>
          <cell r="X456">
            <v>0</v>
          </cell>
          <cell r="Z456">
            <v>37144</v>
          </cell>
        </row>
        <row r="457">
          <cell r="G457">
            <v>1</v>
          </cell>
          <cell r="H457">
            <v>36982</v>
          </cell>
          <cell r="I457">
            <v>37134</v>
          </cell>
          <cell r="J457">
            <v>0</v>
          </cell>
          <cell r="K457">
            <v>152</v>
          </cell>
          <cell r="L457">
            <v>152</v>
          </cell>
          <cell r="M457">
            <v>1</v>
          </cell>
          <cell r="P457">
            <v>0</v>
          </cell>
          <cell r="R457">
            <v>2076</v>
          </cell>
          <cell r="S457">
            <v>865</v>
          </cell>
          <cell r="T457">
            <v>17.100000000000001</v>
          </cell>
          <cell r="U457">
            <v>147.91500000000002</v>
          </cell>
          <cell r="V457">
            <v>1012.915</v>
          </cell>
          <cell r="W457">
            <v>1012.915</v>
          </cell>
          <cell r="X457">
            <v>0</v>
          </cell>
          <cell r="Z457">
            <v>37144</v>
          </cell>
        </row>
        <row r="458">
          <cell r="G458">
            <v>1</v>
          </cell>
          <cell r="H458">
            <v>36982</v>
          </cell>
          <cell r="I458">
            <v>37134</v>
          </cell>
          <cell r="J458">
            <v>0</v>
          </cell>
          <cell r="K458">
            <v>152</v>
          </cell>
          <cell r="L458">
            <v>152</v>
          </cell>
          <cell r="M458">
            <v>1</v>
          </cell>
          <cell r="P458">
            <v>0</v>
          </cell>
          <cell r="R458">
            <v>2076</v>
          </cell>
          <cell r="S458">
            <v>865</v>
          </cell>
          <cell r="T458">
            <v>17.100000000000001</v>
          </cell>
          <cell r="U458">
            <v>147.91500000000002</v>
          </cell>
          <cell r="V458">
            <v>1012.915</v>
          </cell>
          <cell r="W458">
            <v>1012.915</v>
          </cell>
          <cell r="X458">
            <v>0</v>
          </cell>
          <cell r="Z458">
            <v>37144</v>
          </cell>
        </row>
        <row r="459">
          <cell r="G459">
            <v>1</v>
          </cell>
          <cell r="H459">
            <v>36982</v>
          </cell>
          <cell r="I459">
            <v>37002</v>
          </cell>
          <cell r="J459">
            <v>0</v>
          </cell>
          <cell r="K459">
            <v>20</v>
          </cell>
          <cell r="L459">
            <v>20</v>
          </cell>
          <cell r="M459">
            <v>0.13157894736842105</v>
          </cell>
          <cell r="P459">
            <v>0</v>
          </cell>
          <cell r="R459">
            <v>2076</v>
          </cell>
          <cell r="S459">
            <v>865</v>
          </cell>
          <cell r="T459">
            <v>17.100000000000001</v>
          </cell>
          <cell r="U459">
            <v>147.91500000000002</v>
          </cell>
          <cell r="V459">
            <v>1012.915</v>
          </cell>
          <cell r="W459">
            <v>1012.915</v>
          </cell>
          <cell r="X459">
            <v>-879.63671052631571</v>
          </cell>
          <cell r="Z459">
            <v>37144</v>
          </cell>
        </row>
        <row r="460">
          <cell r="G460">
            <v>1</v>
          </cell>
          <cell r="H460">
            <v>36982</v>
          </cell>
          <cell r="I460">
            <v>37134</v>
          </cell>
          <cell r="J460">
            <v>0</v>
          </cell>
          <cell r="K460">
            <v>152</v>
          </cell>
          <cell r="L460">
            <v>152</v>
          </cell>
          <cell r="M460">
            <v>1</v>
          </cell>
          <cell r="P460">
            <v>0</v>
          </cell>
          <cell r="R460">
            <v>2076</v>
          </cell>
          <cell r="S460">
            <v>865</v>
          </cell>
          <cell r="T460">
            <v>17.100000000000001</v>
          </cell>
          <cell r="U460">
            <v>147.91500000000002</v>
          </cell>
          <cell r="V460">
            <v>1012.915</v>
          </cell>
          <cell r="W460">
            <v>1012.915</v>
          </cell>
          <cell r="X460">
            <v>0</v>
          </cell>
          <cell r="Z460">
            <v>37144</v>
          </cell>
        </row>
        <row r="461">
          <cell r="G461">
            <v>1</v>
          </cell>
          <cell r="H461">
            <v>36982</v>
          </cell>
          <cell r="I461">
            <v>37134</v>
          </cell>
          <cell r="J461">
            <v>0</v>
          </cell>
          <cell r="K461">
            <v>152</v>
          </cell>
          <cell r="L461">
            <v>152</v>
          </cell>
          <cell r="M461">
            <v>1</v>
          </cell>
          <cell r="P461">
            <v>0</v>
          </cell>
          <cell r="R461">
            <v>2076</v>
          </cell>
          <cell r="S461">
            <v>865</v>
          </cell>
          <cell r="T461">
            <v>17.100000000000001</v>
          </cell>
          <cell r="U461">
            <v>147.91500000000002</v>
          </cell>
          <cell r="V461">
            <v>1012.915</v>
          </cell>
          <cell r="W461">
            <v>1012.915</v>
          </cell>
          <cell r="X461">
            <v>0</v>
          </cell>
          <cell r="Z461">
            <v>37144</v>
          </cell>
        </row>
        <row r="462">
          <cell r="G462">
            <v>1</v>
          </cell>
          <cell r="H462">
            <v>36982</v>
          </cell>
          <cell r="I462">
            <v>37134</v>
          </cell>
          <cell r="J462">
            <v>0</v>
          </cell>
          <cell r="K462">
            <v>152</v>
          </cell>
          <cell r="L462">
            <v>152</v>
          </cell>
          <cell r="M462">
            <v>1</v>
          </cell>
          <cell r="P462">
            <v>0</v>
          </cell>
          <cell r="R462">
            <v>2076</v>
          </cell>
          <cell r="S462">
            <v>865</v>
          </cell>
          <cell r="T462">
            <v>17.100000000000001</v>
          </cell>
          <cell r="U462">
            <v>147.91500000000002</v>
          </cell>
          <cell r="V462">
            <v>1012.915</v>
          </cell>
          <cell r="W462">
            <v>1012.915</v>
          </cell>
          <cell r="X462">
            <v>0</v>
          </cell>
          <cell r="Z462">
            <v>37144</v>
          </cell>
        </row>
        <row r="463">
          <cell r="G463">
            <v>1</v>
          </cell>
          <cell r="H463">
            <v>36982</v>
          </cell>
          <cell r="I463">
            <v>37134</v>
          </cell>
          <cell r="J463">
            <v>0</v>
          </cell>
          <cell r="K463">
            <v>152</v>
          </cell>
          <cell r="L463">
            <v>152</v>
          </cell>
          <cell r="M463">
            <v>1</v>
          </cell>
          <cell r="P463">
            <v>0</v>
          </cell>
          <cell r="R463">
            <v>2076</v>
          </cell>
          <cell r="S463">
            <v>865</v>
          </cell>
          <cell r="T463">
            <v>17.100000000000001</v>
          </cell>
          <cell r="U463">
            <v>147.91500000000002</v>
          </cell>
          <cell r="V463">
            <v>1012.915</v>
          </cell>
          <cell r="W463">
            <v>1012.915</v>
          </cell>
          <cell r="X463">
            <v>0</v>
          </cell>
          <cell r="Z463">
            <v>37144</v>
          </cell>
        </row>
        <row r="464">
          <cell r="G464">
            <v>1</v>
          </cell>
          <cell r="H464">
            <v>36982</v>
          </cell>
          <cell r="I464">
            <v>37134</v>
          </cell>
          <cell r="J464">
            <v>0</v>
          </cell>
          <cell r="K464">
            <v>152</v>
          </cell>
          <cell r="L464">
            <v>152</v>
          </cell>
          <cell r="M464">
            <v>1</v>
          </cell>
          <cell r="P464">
            <v>0</v>
          </cell>
          <cell r="R464">
            <v>2076</v>
          </cell>
          <cell r="S464">
            <v>865</v>
          </cell>
          <cell r="T464">
            <v>17.100000000000001</v>
          </cell>
          <cell r="U464">
            <v>147.91500000000002</v>
          </cell>
          <cell r="V464">
            <v>1012.915</v>
          </cell>
          <cell r="W464">
            <v>1012.915</v>
          </cell>
          <cell r="X464">
            <v>0</v>
          </cell>
          <cell r="Z464">
            <v>37144</v>
          </cell>
        </row>
        <row r="465">
          <cell r="G465">
            <v>1</v>
          </cell>
          <cell r="H465">
            <v>36982</v>
          </cell>
          <cell r="I465">
            <v>37134</v>
          </cell>
          <cell r="J465">
            <v>0</v>
          </cell>
          <cell r="K465">
            <v>152</v>
          </cell>
          <cell r="L465">
            <v>152</v>
          </cell>
          <cell r="M465">
            <v>1</v>
          </cell>
          <cell r="P465">
            <v>0</v>
          </cell>
          <cell r="R465">
            <v>2076</v>
          </cell>
          <cell r="S465">
            <v>865</v>
          </cell>
          <cell r="T465">
            <v>17.100000000000001</v>
          </cell>
          <cell r="U465">
            <v>147.91500000000002</v>
          </cell>
          <cell r="V465">
            <v>1012.915</v>
          </cell>
          <cell r="W465">
            <v>1012.915</v>
          </cell>
          <cell r="X465">
            <v>0</v>
          </cell>
          <cell r="Y465" t="str">
            <v>left 31.08.01</v>
          </cell>
          <cell r="Z465">
            <v>37144</v>
          </cell>
        </row>
        <row r="466">
          <cell r="G466">
            <v>1</v>
          </cell>
          <cell r="H466">
            <v>36982</v>
          </cell>
          <cell r="I466">
            <v>37134</v>
          </cell>
          <cell r="J466">
            <v>0</v>
          </cell>
          <cell r="K466">
            <v>152</v>
          </cell>
          <cell r="L466">
            <v>152</v>
          </cell>
          <cell r="M466">
            <v>1</v>
          </cell>
          <cell r="P466">
            <v>0</v>
          </cell>
          <cell r="R466">
            <v>2076</v>
          </cell>
          <cell r="S466">
            <v>865</v>
          </cell>
          <cell r="T466">
            <v>17.100000000000001</v>
          </cell>
          <cell r="U466">
            <v>147.91500000000002</v>
          </cell>
          <cell r="V466">
            <v>1012.915</v>
          </cell>
          <cell r="W466">
            <v>1012.915</v>
          </cell>
          <cell r="X466">
            <v>0</v>
          </cell>
          <cell r="Z466">
            <v>37144</v>
          </cell>
        </row>
        <row r="467">
          <cell r="G467">
            <v>1</v>
          </cell>
          <cell r="H467">
            <v>36982</v>
          </cell>
          <cell r="I467">
            <v>37134</v>
          </cell>
          <cell r="J467">
            <v>0</v>
          </cell>
          <cell r="K467">
            <v>152</v>
          </cell>
          <cell r="L467">
            <v>152</v>
          </cell>
          <cell r="M467">
            <v>1</v>
          </cell>
          <cell r="P467">
            <v>0</v>
          </cell>
          <cell r="R467">
            <v>2076</v>
          </cell>
          <cell r="S467">
            <v>865</v>
          </cell>
          <cell r="T467">
            <v>17.100000000000001</v>
          </cell>
          <cell r="U467">
            <v>147.91500000000002</v>
          </cell>
          <cell r="V467">
            <v>1012.915</v>
          </cell>
          <cell r="W467">
            <v>1012.915</v>
          </cell>
          <cell r="X467">
            <v>0</v>
          </cell>
          <cell r="Z467">
            <v>37144</v>
          </cell>
        </row>
        <row r="468">
          <cell r="G468">
            <v>1</v>
          </cell>
          <cell r="H468">
            <v>36982</v>
          </cell>
          <cell r="I468">
            <v>37134</v>
          </cell>
          <cell r="J468">
            <v>0</v>
          </cell>
          <cell r="K468">
            <v>152</v>
          </cell>
          <cell r="L468">
            <v>152</v>
          </cell>
          <cell r="M468">
            <v>1</v>
          </cell>
          <cell r="P468">
            <v>0</v>
          </cell>
          <cell r="R468">
            <v>2076</v>
          </cell>
          <cell r="S468">
            <v>865</v>
          </cell>
          <cell r="T468">
            <v>17.100000000000001</v>
          </cell>
          <cell r="U468">
            <v>147.91500000000002</v>
          </cell>
          <cell r="V468">
            <v>1012.915</v>
          </cell>
          <cell r="W468">
            <v>1012.915</v>
          </cell>
          <cell r="X468">
            <v>0</v>
          </cell>
          <cell r="Z468">
            <v>37144</v>
          </cell>
        </row>
        <row r="469">
          <cell r="G469">
            <v>1</v>
          </cell>
          <cell r="H469">
            <v>36982</v>
          </cell>
          <cell r="I469">
            <v>37134</v>
          </cell>
          <cell r="J469">
            <v>0</v>
          </cell>
          <cell r="K469">
            <v>152</v>
          </cell>
          <cell r="L469">
            <v>152</v>
          </cell>
          <cell r="M469">
            <v>1</v>
          </cell>
          <cell r="P469">
            <v>0</v>
          </cell>
          <cell r="R469">
            <v>2076</v>
          </cell>
          <cell r="S469">
            <v>865</v>
          </cell>
          <cell r="T469">
            <v>17.100000000000001</v>
          </cell>
          <cell r="U469">
            <v>147.91500000000002</v>
          </cell>
          <cell r="V469">
            <v>1012.915</v>
          </cell>
          <cell r="W469">
            <v>1012.915</v>
          </cell>
          <cell r="X469">
            <v>0</v>
          </cell>
          <cell r="Z469">
            <v>37144</v>
          </cell>
        </row>
        <row r="470">
          <cell r="G470">
            <v>1</v>
          </cell>
          <cell r="H470">
            <v>36982</v>
          </cell>
          <cell r="I470">
            <v>37134</v>
          </cell>
          <cell r="J470">
            <v>0</v>
          </cell>
          <cell r="K470">
            <v>152</v>
          </cell>
          <cell r="L470">
            <v>152</v>
          </cell>
          <cell r="M470">
            <v>1</v>
          </cell>
          <cell r="P470">
            <v>0</v>
          </cell>
          <cell r="R470">
            <v>2076</v>
          </cell>
          <cell r="S470">
            <v>865</v>
          </cell>
          <cell r="T470">
            <v>17.100000000000001</v>
          </cell>
          <cell r="U470">
            <v>147.91500000000002</v>
          </cell>
          <cell r="V470">
            <v>1012.915</v>
          </cell>
          <cell r="W470">
            <v>1012.915</v>
          </cell>
          <cell r="X470">
            <v>0</v>
          </cell>
          <cell r="Z470">
            <v>37144</v>
          </cell>
        </row>
        <row r="471">
          <cell r="G471">
            <v>1</v>
          </cell>
          <cell r="H471">
            <v>36982</v>
          </cell>
          <cell r="I471">
            <v>37134</v>
          </cell>
          <cell r="J471">
            <v>0</v>
          </cell>
          <cell r="K471">
            <v>152</v>
          </cell>
          <cell r="L471">
            <v>152</v>
          </cell>
          <cell r="M471">
            <v>1</v>
          </cell>
          <cell r="P471">
            <v>0</v>
          </cell>
          <cell r="R471">
            <v>2076</v>
          </cell>
          <cell r="S471">
            <v>865</v>
          </cell>
          <cell r="T471">
            <v>17.100000000000001</v>
          </cell>
          <cell r="U471">
            <v>147.91500000000002</v>
          </cell>
          <cell r="V471">
            <v>1012.915</v>
          </cell>
          <cell r="W471">
            <v>1012.915</v>
          </cell>
          <cell r="X471">
            <v>0</v>
          </cell>
          <cell r="Z471">
            <v>37144</v>
          </cell>
        </row>
        <row r="472">
          <cell r="G472">
            <v>1</v>
          </cell>
          <cell r="H472">
            <v>36982</v>
          </cell>
          <cell r="I472">
            <v>37134</v>
          </cell>
          <cell r="J472">
            <v>0</v>
          </cell>
          <cell r="K472">
            <v>152</v>
          </cell>
          <cell r="L472">
            <v>152</v>
          </cell>
          <cell r="M472">
            <v>1</v>
          </cell>
          <cell r="P472">
            <v>0</v>
          </cell>
          <cell r="R472">
            <v>2076</v>
          </cell>
          <cell r="S472">
            <v>865</v>
          </cell>
          <cell r="T472">
            <v>17.100000000000001</v>
          </cell>
          <cell r="U472">
            <v>147.91500000000002</v>
          </cell>
          <cell r="V472">
            <v>1012.915</v>
          </cell>
          <cell r="W472">
            <v>1012.915</v>
          </cell>
          <cell r="X472">
            <v>0</v>
          </cell>
          <cell r="Z472">
            <v>37144</v>
          </cell>
        </row>
        <row r="473">
          <cell r="G473">
            <v>1</v>
          </cell>
          <cell r="H473">
            <v>36982</v>
          </cell>
          <cell r="I473">
            <v>37134</v>
          </cell>
          <cell r="J473">
            <v>0</v>
          </cell>
          <cell r="K473">
            <v>152</v>
          </cell>
          <cell r="L473">
            <v>152</v>
          </cell>
          <cell r="M473">
            <v>1</v>
          </cell>
          <cell r="P473">
            <v>0</v>
          </cell>
          <cell r="R473">
            <v>2076</v>
          </cell>
          <cell r="S473">
            <v>865</v>
          </cell>
          <cell r="T473">
            <v>17.100000000000001</v>
          </cell>
          <cell r="U473">
            <v>147.91500000000002</v>
          </cell>
          <cell r="V473">
            <v>1012.915</v>
          </cell>
          <cell r="W473">
            <v>1012.915</v>
          </cell>
          <cell r="X473">
            <v>0</v>
          </cell>
          <cell r="Z473">
            <v>37144</v>
          </cell>
        </row>
        <row r="474">
          <cell r="G474">
            <v>1</v>
          </cell>
          <cell r="H474">
            <v>36982</v>
          </cell>
          <cell r="I474">
            <v>37134</v>
          </cell>
          <cell r="J474">
            <v>0</v>
          </cell>
          <cell r="K474">
            <v>152</v>
          </cell>
          <cell r="L474">
            <v>152</v>
          </cell>
          <cell r="M474">
            <v>1</v>
          </cell>
          <cell r="P474">
            <v>0</v>
          </cell>
          <cell r="R474">
            <v>2076</v>
          </cell>
          <cell r="S474">
            <v>865</v>
          </cell>
          <cell r="T474">
            <v>17.100000000000001</v>
          </cell>
          <cell r="U474">
            <v>147.91500000000002</v>
          </cell>
          <cell r="V474">
            <v>1012.915</v>
          </cell>
          <cell r="W474">
            <v>1012.915</v>
          </cell>
          <cell r="X474">
            <v>0</v>
          </cell>
          <cell r="Z474">
            <v>37144</v>
          </cell>
        </row>
        <row r="475">
          <cell r="G475">
            <v>1</v>
          </cell>
          <cell r="H475">
            <v>36982</v>
          </cell>
          <cell r="I475">
            <v>37134</v>
          </cell>
          <cell r="J475">
            <v>0</v>
          </cell>
          <cell r="K475">
            <v>152</v>
          </cell>
          <cell r="L475">
            <v>152</v>
          </cell>
          <cell r="M475">
            <v>1</v>
          </cell>
          <cell r="P475">
            <v>0</v>
          </cell>
          <cell r="R475">
            <v>2076</v>
          </cell>
          <cell r="S475">
            <v>865</v>
          </cell>
          <cell r="T475">
            <v>17.100000000000001</v>
          </cell>
          <cell r="U475">
            <v>147.91500000000002</v>
          </cell>
          <cell r="V475">
            <v>1012.915</v>
          </cell>
          <cell r="W475">
            <v>1012.915</v>
          </cell>
          <cell r="X475">
            <v>0</v>
          </cell>
          <cell r="Z475">
            <v>37144</v>
          </cell>
        </row>
        <row r="476">
          <cell r="G476">
            <v>1</v>
          </cell>
          <cell r="H476">
            <v>36982</v>
          </cell>
          <cell r="I476">
            <v>37134</v>
          </cell>
          <cell r="J476">
            <v>0</v>
          </cell>
          <cell r="K476">
            <v>152</v>
          </cell>
          <cell r="L476">
            <v>152</v>
          </cell>
          <cell r="M476">
            <v>1</v>
          </cell>
          <cell r="P476">
            <v>0</v>
          </cell>
          <cell r="R476">
            <v>2076</v>
          </cell>
          <cell r="S476">
            <v>865</v>
          </cell>
          <cell r="T476">
            <v>17.100000000000001</v>
          </cell>
          <cell r="U476">
            <v>147.91500000000002</v>
          </cell>
          <cell r="V476">
            <v>1012.915</v>
          </cell>
          <cell r="W476">
            <v>1012.915</v>
          </cell>
          <cell r="X476">
            <v>0</v>
          </cell>
          <cell r="Z476">
            <v>37144</v>
          </cell>
        </row>
        <row r="477">
          <cell r="G477">
            <v>1</v>
          </cell>
          <cell r="H477">
            <v>36982</v>
          </cell>
          <cell r="I477">
            <v>37134</v>
          </cell>
          <cell r="J477">
            <v>0</v>
          </cell>
          <cell r="K477">
            <v>152</v>
          </cell>
          <cell r="L477">
            <v>152</v>
          </cell>
          <cell r="M477">
            <v>1</v>
          </cell>
          <cell r="P477">
            <v>0</v>
          </cell>
          <cell r="R477">
            <v>2076</v>
          </cell>
          <cell r="S477">
            <v>865</v>
          </cell>
          <cell r="T477">
            <v>17.100000000000001</v>
          </cell>
          <cell r="U477">
            <v>147.91500000000002</v>
          </cell>
          <cell r="V477">
            <v>1012.915</v>
          </cell>
          <cell r="W477">
            <v>1012.915</v>
          </cell>
          <cell r="X477">
            <v>0</v>
          </cell>
          <cell r="Z477">
            <v>37144</v>
          </cell>
        </row>
        <row r="478">
          <cell r="G478">
            <v>1</v>
          </cell>
          <cell r="H478">
            <v>36982</v>
          </cell>
          <cell r="I478">
            <v>37134</v>
          </cell>
          <cell r="J478">
            <v>0</v>
          </cell>
          <cell r="K478">
            <v>152</v>
          </cell>
          <cell r="L478">
            <v>152</v>
          </cell>
          <cell r="M478">
            <v>1</v>
          </cell>
          <cell r="P478">
            <v>0</v>
          </cell>
          <cell r="R478">
            <v>2076</v>
          </cell>
          <cell r="S478">
            <v>865</v>
          </cell>
          <cell r="T478">
            <v>17.100000000000001</v>
          </cell>
          <cell r="U478">
            <v>147.91500000000002</v>
          </cell>
          <cell r="V478">
            <v>1012.915</v>
          </cell>
          <cell r="W478">
            <v>1012.915</v>
          </cell>
          <cell r="X478">
            <v>0</v>
          </cell>
          <cell r="Z478">
            <v>37144</v>
          </cell>
        </row>
        <row r="479">
          <cell r="G479">
            <v>1</v>
          </cell>
          <cell r="H479">
            <v>36982</v>
          </cell>
          <cell r="I479">
            <v>37134</v>
          </cell>
          <cell r="J479">
            <v>0</v>
          </cell>
          <cell r="K479">
            <v>152</v>
          </cell>
          <cell r="L479">
            <v>152</v>
          </cell>
          <cell r="M479">
            <v>1</v>
          </cell>
          <cell r="P479">
            <v>0</v>
          </cell>
          <cell r="R479">
            <v>2076</v>
          </cell>
          <cell r="S479">
            <v>865</v>
          </cell>
          <cell r="T479">
            <v>17.100000000000001</v>
          </cell>
          <cell r="U479">
            <v>147.91500000000002</v>
          </cell>
          <cell r="V479">
            <v>1012.915</v>
          </cell>
          <cell r="W479">
            <v>1012.915</v>
          </cell>
          <cell r="X479">
            <v>0</v>
          </cell>
          <cell r="Z479">
            <v>37144</v>
          </cell>
        </row>
        <row r="480">
          <cell r="G480">
            <v>1</v>
          </cell>
          <cell r="H480">
            <v>36982</v>
          </cell>
          <cell r="I480">
            <v>37134</v>
          </cell>
          <cell r="J480">
            <v>0</v>
          </cell>
          <cell r="K480">
            <v>152</v>
          </cell>
          <cell r="L480">
            <v>152</v>
          </cell>
          <cell r="M480">
            <v>1</v>
          </cell>
          <cell r="P480">
            <v>0</v>
          </cell>
          <cell r="R480">
            <v>2076</v>
          </cell>
          <cell r="S480">
            <v>865</v>
          </cell>
          <cell r="T480">
            <v>17.100000000000001</v>
          </cell>
          <cell r="U480">
            <v>147.91500000000002</v>
          </cell>
          <cell r="V480">
            <v>1012.915</v>
          </cell>
          <cell r="W480">
            <v>1012.915</v>
          </cell>
          <cell r="X480">
            <v>0</v>
          </cell>
          <cell r="Z480">
            <v>37144</v>
          </cell>
        </row>
        <row r="481">
          <cell r="G481">
            <v>32.17</v>
          </cell>
          <cell r="H481">
            <v>36982</v>
          </cell>
          <cell r="I481">
            <v>37134</v>
          </cell>
          <cell r="J481">
            <v>0</v>
          </cell>
          <cell r="K481">
            <v>152</v>
          </cell>
          <cell r="L481">
            <v>152</v>
          </cell>
          <cell r="M481">
            <v>1</v>
          </cell>
          <cell r="P481">
            <v>0</v>
          </cell>
          <cell r="R481">
            <v>64982.077894736838</v>
          </cell>
          <cell r="S481">
            <v>27075.865789473683</v>
          </cell>
          <cell r="T481">
            <v>17.100000000000001</v>
          </cell>
          <cell r="U481">
            <v>4629.9730499999996</v>
          </cell>
          <cell r="V481">
            <v>31705.838839473705</v>
          </cell>
          <cell r="W481">
            <v>1012.915</v>
          </cell>
          <cell r="X481">
            <v>0</v>
          </cell>
          <cell r="Z481">
            <v>37144</v>
          </cell>
        </row>
        <row r="482">
          <cell r="G482">
            <v>1</v>
          </cell>
          <cell r="H482">
            <v>36982</v>
          </cell>
          <cell r="I482">
            <v>37134</v>
          </cell>
          <cell r="J482">
            <v>0</v>
          </cell>
          <cell r="K482">
            <v>152</v>
          </cell>
          <cell r="L482">
            <v>152</v>
          </cell>
          <cell r="M482">
            <v>1</v>
          </cell>
          <cell r="P482">
            <v>0</v>
          </cell>
          <cell r="R482">
            <v>2076</v>
          </cell>
          <cell r="S482">
            <v>865</v>
          </cell>
          <cell r="T482">
            <v>17.100000000000001</v>
          </cell>
          <cell r="U482">
            <v>147.91500000000002</v>
          </cell>
          <cell r="V482">
            <v>1012.915</v>
          </cell>
          <cell r="W482">
            <v>1012.915</v>
          </cell>
          <cell r="X482">
            <v>0</v>
          </cell>
          <cell r="Z482">
            <v>37144</v>
          </cell>
        </row>
        <row r="483">
          <cell r="G483">
            <v>1</v>
          </cell>
          <cell r="H483">
            <v>36982</v>
          </cell>
          <cell r="I483">
            <v>37134</v>
          </cell>
          <cell r="J483">
            <v>0</v>
          </cell>
          <cell r="K483">
            <v>152</v>
          </cell>
          <cell r="L483">
            <v>152</v>
          </cell>
          <cell r="M483">
            <v>1</v>
          </cell>
          <cell r="P483">
            <v>0</v>
          </cell>
          <cell r="R483">
            <v>0</v>
          </cell>
          <cell r="S483">
            <v>0</v>
          </cell>
          <cell r="T483">
            <v>17.100000000000001</v>
          </cell>
          <cell r="U483">
            <v>0</v>
          </cell>
          <cell r="V483">
            <v>0</v>
          </cell>
          <cell r="W483">
            <v>1012.915</v>
          </cell>
          <cell r="X483">
            <v>0</v>
          </cell>
          <cell r="Z483">
            <v>37144</v>
          </cell>
        </row>
        <row r="484">
          <cell r="F484">
            <v>36</v>
          </cell>
          <cell r="G484">
            <v>32.17</v>
          </cell>
          <cell r="M484">
            <v>31.301578947368419</v>
          </cell>
          <cell r="R484">
            <v>0</v>
          </cell>
          <cell r="S484">
            <v>0</v>
          </cell>
          <cell r="T484">
            <v>17.100000000000001</v>
          </cell>
          <cell r="U484">
            <v>4629.9730499999996</v>
          </cell>
          <cell r="V484">
            <v>31705.838839473705</v>
          </cell>
          <cell r="W484">
            <v>32585.475550000021</v>
          </cell>
          <cell r="X484">
            <v>-879.63671052631571</v>
          </cell>
          <cell r="Z484">
            <v>37144</v>
          </cell>
        </row>
        <row r="485">
          <cell r="R485">
            <v>0</v>
          </cell>
          <cell r="S485">
            <v>0</v>
          </cell>
          <cell r="T485">
            <v>17.100000000000001</v>
          </cell>
          <cell r="U485">
            <v>0</v>
          </cell>
          <cell r="V485">
            <v>0</v>
          </cell>
        </row>
        <row r="486">
          <cell r="J486" t="e">
            <v>#N/A</v>
          </cell>
          <cell r="K486" t="e">
            <v>#N/A</v>
          </cell>
          <cell r="L486" t="e">
            <v>#N/A</v>
          </cell>
          <cell r="M486">
            <v>0</v>
          </cell>
          <cell r="P486">
            <v>0</v>
          </cell>
          <cell r="R486">
            <v>0</v>
          </cell>
          <cell r="S486">
            <v>0</v>
          </cell>
          <cell r="T486">
            <v>17.100000000000001</v>
          </cell>
          <cell r="U486">
            <v>0</v>
          </cell>
          <cell r="V486">
            <v>0</v>
          </cell>
          <cell r="W486">
            <v>0</v>
          </cell>
          <cell r="X486">
            <v>0</v>
          </cell>
          <cell r="Z486">
            <v>37144</v>
          </cell>
        </row>
        <row r="487">
          <cell r="G487">
            <v>0</v>
          </cell>
          <cell r="J487" t="e">
            <v>#N/A</v>
          </cell>
          <cell r="K487" t="e">
            <v>#N/A</v>
          </cell>
          <cell r="L487" t="e">
            <v>#N/A</v>
          </cell>
          <cell r="M487">
            <v>0</v>
          </cell>
          <cell r="P487">
            <v>0</v>
          </cell>
          <cell r="R487">
            <v>0</v>
          </cell>
          <cell r="S487">
            <v>0</v>
          </cell>
          <cell r="T487">
            <v>17.100000000000001</v>
          </cell>
          <cell r="U487">
            <v>0</v>
          </cell>
          <cell r="V487">
            <v>0</v>
          </cell>
          <cell r="W487">
            <v>0</v>
          </cell>
          <cell r="X487">
            <v>0</v>
          </cell>
          <cell r="Z487">
            <v>37144</v>
          </cell>
        </row>
        <row r="488">
          <cell r="J488" t="e">
            <v>#N/A</v>
          </cell>
          <cell r="K488" t="e">
            <v>#N/A</v>
          </cell>
          <cell r="L488" t="e">
            <v>#N/A</v>
          </cell>
          <cell r="M488">
            <v>0</v>
          </cell>
          <cell r="P488">
            <v>0</v>
          </cell>
          <cell r="R488">
            <v>0</v>
          </cell>
          <cell r="S488">
            <v>0</v>
          </cell>
          <cell r="T488">
            <v>17.100000000000001</v>
          </cell>
          <cell r="U488">
            <v>0</v>
          </cell>
          <cell r="V488">
            <v>0</v>
          </cell>
          <cell r="W488">
            <v>0</v>
          </cell>
          <cell r="X488">
            <v>0</v>
          </cell>
          <cell r="Z488">
            <v>37144</v>
          </cell>
        </row>
        <row r="489">
          <cell r="G489">
            <v>0.5</v>
          </cell>
          <cell r="J489" t="e">
            <v>#N/A</v>
          </cell>
          <cell r="K489" t="e">
            <v>#N/A</v>
          </cell>
          <cell r="L489" t="e">
            <v>#N/A</v>
          </cell>
          <cell r="M489">
            <v>0</v>
          </cell>
          <cell r="P489">
            <v>0</v>
          </cell>
          <cell r="R489">
            <v>1038</v>
          </cell>
          <cell r="S489">
            <v>432.5</v>
          </cell>
          <cell r="T489">
            <v>17.100000000000001</v>
          </cell>
          <cell r="U489">
            <v>73.95750000000001</v>
          </cell>
          <cell r="V489">
            <v>506.45749999999998</v>
          </cell>
          <cell r="W489">
            <v>0</v>
          </cell>
          <cell r="X489">
            <v>0</v>
          </cell>
          <cell r="Z489">
            <v>37144</v>
          </cell>
        </row>
        <row r="490">
          <cell r="F490">
            <v>37</v>
          </cell>
          <cell r="G490">
            <v>0</v>
          </cell>
          <cell r="M490">
            <v>0</v>
          </cell>
          <cell r="R490">
            <v>0</v>
          </cell>
          <cell r="S490">
            <v>0</v>
          </cell>
          <cell r="T490">
            <v>17.100000000000001</v>
          </cell>
          <cell r="U490">
            <v>0</v>
          </cell>
          <cell r="V490">
            <v>0</v>
          </cell>
          <cell r="W490">
            <v>0</v>
          </cell>
          <cell r="X490">
            <v>0</v>
          </cell>
          <cell r="Z490">
            <v>37144</v>
          </cell>
        </row>
        <row r="491">
          <cell r="G491">
            <v>1</v>
          </cell>
          <cell r="R491">
            <v>2076</v>
          </cell>
          <cell r="S491">
            <v>865</v>
          </cell>
          <cell r="T491">
            <v>17.100000000000001</v>
          </cell>
          <cell r="U491">
            <v>147.91500000000002</v>
          </cell>
          <cell r="V491">
            <v>1012.915</v>
          </cell>
        </row>
        <row r="492">
          <cell r="G492">
            <v>1</v>
          </cell>
          <cell r="H492">
            <v>36982</v>
          </cell>
          <cell r="I492">
            <v>37134</v>
          </cell>
          <cell r="J492">
            <v>0</v>
          </cell>
          <cell r="K492">
            <v>152</v>
          </cell>
          <cell r="L492">
            <v>152</v>
          </cell>
          <cell r="M492">
            <v>0.5</v>
          </cell>
          <cell r="N492">
            <v>36979</v>
          </cell>
          <cell r="O492">
            <v>36984</v>
          </cell>
          <cell r="P492">
            <v>36984</v>
          </cell>
          <cell r="Q492">
            <v>196754</v>
          </cell>
          <cell r="R492">
            <v>2076</v>
          </cell>
          <cell r="S492">
            <v>865</v>
          </cell>
          <cell r="T492">
            <v>17.100000000000001</v>
          </cell>
          <cell r="U492">
            <v>147.91500000000002</v>
          </cell>
          <cell r="V492">
            <v>1012.915</v>
          </cell>
          <cell r="W492">
            <v>1012.915</v>
          </cell>
          <cell r="X492">
            <v>-506.45749999999998</v>
          </cell>
          <cell r="Z492">
            <v>37144</v>
          </cell>
        </row>
        <row r="493">
          <cell r="G493">
            <v>1</v>
          </cell>
          <cell r="H493">
            <v>36982</v>
          </cell>
          <cell r="I493">
            <v>37134</v>
          </cell>
          <cell r="J493">
            <v>0</v>
          </cell>
          <cell r="K493">
            <v>152</v>
          </cell>
          <cell r="L493">
            <v>152</v>
          </cell>
          <cell r="M493">
            <v>0</v>
          </cell>
          <cell r="N493">
            <v>36979</v>
          </cell>
          <cell r="O493">
            <v>36984</v>
          </cell>
          <cell r="P493">
            <v>36984</v>
          </cell>
          <cell r="Q493">
            <v>197154</v>
          </cell>
          <cell r="R493">
            <v>2076</v>
          </cell>
          <cell r="S493">
            <v>865</v>
          </cell>
          <cell r="T493">
            <v>17.100000000000001</v>
          </cell>
          <cell r="U493">
            <v>147.91500000000002</v>
          </cell>
          <cell r="V493">
            <v>1012.915</v>
          </cell>
          <cell r="W493">
            <v>0</v>
          </cell>
          <cell r="X493">
            <v>0</v>
          </cell>
          <cell r="Z493">
            <v>37144</v>
          </cell>
        </row>
        <row r="494">
          <cell r="G494">
            <v>3.5</v>
          </cell>
          <cell r="H494">
            <v>36982</v>
          </cell>
          <cell r="I494">
            <v>37134</v>
          </cell>
          <cell r="J494">
            <v>0</v>
          </cell>
          <cell r="K494">
            <v>152</v>
          </cell>
          <cell r="L494">
            <v>152</v>
          </cell>
          <cell r="M494">
            <v>1</v>
          </cell>
          <cell r="N494">
            <v>36979</v>
          </cell>
          <cell r="O494">
            <v>36984</v>
          </cell>
          <cell r="P494">
            <v>36984</v>
          </cell>
          <cell r="Q494">
            <v>197153</v>
          </cell>
          <cell r="R494">
            <v>7266</v>
          </cell>
          <cell r="S494">
            <v>3027.5</v>
          </cell>
          <cell r="T494">
            <v>17.100000000000001</v>
          </cell>
          <cell r="U494">
            <v>517.7025000000001</v>
          </cell>
          <cell r="V494">
            <v>3545.2024999999999</v>
          </cell>
          <cell r="W494">
            <v>1012.915</v>
          </cell>
          <cell r="X494">
            <v>0</v>
          </cell>
          <cell r="Z494">
            <v>37144</v>
          </cell>
        </row>
        <row r="495">
          <cell r="G495">
            <v>1</v>
          </cell>
          <cell r="H495">
            <v>36982</v>
          </cell>
          <cell r="I495">
            <v>37134</v>
          </cell>
          <cell r="J495">
            <v>0</v>
          </cell>
          <cell r="K495">
            <v>152</v>
          </cell>
          <cell r="L495">
            <v>152</v>
          </cell>
          <cell r="M495">
            <v>1</v>
          </cell>
          <cell r="N495">
            <v>36979</v>
          </cell>
          <cell r="O495">
            <v>36984</v>
          </cell>
          <cell r="P495">
            <v>36984</v>
          </cell>
          <cell r="Q495">
            <v>197152</v>
          </cell>
          <cell r="R495">
            <v>2076</v>
          </cell>
          <cell r="S495">
            <v>865</v>
          </cell>
          <cell r="T495">
            <v>17.100000000000001</v>
          </cell>
          <cell r="U495">
            <v>147.91500000000002</v>
          </cell>
          <cell r="V495">
            <v>1012.915</v>
          </cell>
          <cell r="W495">
            <v>1012.915</v>
          </cell>
          <cell r="X495">
            <v>0</v>
          </cell>
          <cell r="Z495">
            <v>37144</v>
          </cell>
        </row>
        <row r="496">
          <cell r="G496">
            <v>1</v>
          </cell>
          <cell r="H496">
            <v>36982</v>
          </cell>
          <cell r="I496">
            <v>37134</v>
          </cell>
          <cell r="J496">
            <v>0</v>
          </cell>
          <cell r="K496">
            <v>152</v>
          </cell>
          <cell r="L496">
            <v>152</v>
          </cell>
          <cell r="M496">
            <v>1</v>
          </cell>
          <cell r="N496">
            <v>36979</v>
          </cell>
          <cell r="O496">
            <v>36984</v>
          </cell>
          <cell r="P496">
            <v>36984</v>
          </cell>
          <cell r="Q496">
            <v>197151</v>
          </cell>
          <cell r="R496">
            <v>2076</v>
          </cell>
          <cell r="S496">
            <v>865</v>
          </cell>
          <cell r="T496">
            <v>17.100000000000001</v>
          </cell>
          <cell r="U496">
            <v>147.91500000000002</v>
          </cell>
          <cell r="V496">
            <v>1012.915</v>
          </cell>
          <cell r="W496">
            <v>1012.915</v>
          </cell>
          <cell r="X496">
            <v>0</v>
          </cell>
          <cell r="Z496">
            <v>37144</v>
          </cell>
        </row>
        <row r="497">
          <cell r="F497">
            <v>38</v>
          </cell>
          <cell r="G497">
            <v>1</v>
          </cell>
          <cell r="M497">
            <v>3.5</v>
          </cell>
          <cell r="R497">
            <v>2076</v>
          </cell>
          <cell r="S497">
            <v>865</v>
          </cell>
          <cell r="T497">
            <v>17.100000000000001</v>
          </cell>
          <cell r="U497">
            <v>517.7025000000001</v>
          </cell>
          <cell r="V497">
            <v>3545.2024999999999</v>
          </cell>
          <cell r="W497">
            <v>4051.66</v>
          </cell>
          <cell r="X497">
            <v>-506.45749999999998</v>
          </cell>
          <cell r="Z497">
            <v>37144</v>
          </cell>
        </row>
        <row r="498">
          <cell r="G498">
            <v>0.6</v>
          </cell>
          <cell r="R498">
            <v>1245.5999999999999</v>
          </cell>
          <cell r="S498">
            <v>519</v>
          </cell>
          <cell r="T498">
            <v>17.100000000000001</v>
          </cell>
          <cell r="U498">
            <v>88.749000000000009</v>
          </cell>
          <cell r="V498">
            <v>607.74900000000002</v>
          </cell>
        </row>
        <row r="499">
          <cell r="G499">
            <v>1</v>
          </cell>
          <cell r="H499">
            <v>36982</v>
          </cell>
          <cell r="I499">
            <v>37134</v>
          </cell>
          <cell r="J499">
            <v>0</v>
          </cell>
          <cell r="K499">
            <v>152</v>
          </cell>
          <cell r="L499">
            <v>152</v>
          </cell>
          <cell r="M499">
            <v>1</v>
          </cell>
          <cell r="N499">
            <v>36984</v>
          </cell>
          <cell r="O499">
            <v>36984</v>
          </cell>
          <cell r="P499">
            <v>36984</v>
          </cell>
          <cell r="Q499">
            <v>197191</v>
          </cell>
          <cell r="R499">
            <v>2076</v>
          </cell>
          <cell r="S499">
            <v>865</v>
          </cell>
          <cell r="T499">
            <v>17.100000000000001</v>
          </cell>
          <cell r="U499">
            <v>147.91500000000002</v>
          </cell>
          <cell r="V499">
            <v>1012.915</v>
          </cell>
          <cell r="W499">
            <v>1012.915</v>
          </cell>
          <cell r="X499">
            <v>0</v>
          </cell>
          <cell r="Z499">
            <v>37144</v>
          </cell>
        </row>
        <row r="500">
          <cell r="G500">
            <v>1</v>
          </cell>
          <cell r="H500">
            <v>36982</v>
          </cell>
          <cell r="I500">
            <v>37134</v>
          </cell>
          <cell r="J500">
            <v>0</v>
          </cell>
          <cell r="K500">
            <v>152</v>
          </cell>
          <cell r="L500">
            <v>152</v>
          </cell>
          <cell r="M500">
            <v>1</v>
          </cell>
          <cell r="N500">
            <v>36984</v>
          </cell>
          <cell r="O500">
            <v>36984</v>
          </cell>
          <cell r="P500">
            <v>36984</v>
          </cell>
          <cell r="Q500">
            <v>197190</v>
          </cell>
          <cell r="R500">
            <v>2076</v>
          </cell>
          <cell r="S500">
            <v>865</v>
          </cell>
          <cell r="T500">
            <v>17.100000000000001</v>
          </cell>
          <cell r="U500">
            <v>147.91500000000002</v>
          </cell>
          <cell r="V500">
            <v>1012.915</v>
          </cell>
          <cell r="W500">
            <v>1012.915</v>
          </cell>
          <cell r="X500">
            <v>0</v>
          </cell>
          <cell r="Z500">
            <v>37144</v>
          </cell>
        </row>
        <row r="501">
          <cell r="G501">
            <v>1</v>
          </cell>
          <cell r="H501">
            <v>36982</v>
          </cell>
          <cell r="I501">
            <v>37134</v>
          </cell>
          <cell r="J501">
            <v>0</v>
          </cell>
          <cell r="K501">
            <v>152</v>
          </cell>
          <cell r="L501">
            <v>152</v>
          </cell>
          <cell r="M501">
            <v>0.6</v>
          </cell>
          <cell r="N501">
            <v>36984</v>
          </cell>
          <cell r="O501">
            <v>36984</v>
          </cell>
          <cell r="P501">
            <v>36984</v>
          </cell>
          <cell r="Q501">
            <v>197189</v>
          </cell>
          <cell r="R501">
            <v>2076</v>
          </cell>
          <cell r="S501">
            <v>865</v>
          </cell>
          <cell r="T501">
            <v>17.100000000000001</v>
          </cell>
          <cell r="U501">
            <v>147.91500000000002</v>
          </cell>
          <cell r="V501">
            <v>1012.915</v>
          </cell>
          <cell r="W501">
            <v>607.74900000000002</v>
          </cell>
          <cell r="X501">
            <v>0</v>
          </cell>
          <cell r="Z501">
            <v>37144</v>
          </cell>
        </row>
        <row r="502">
          <cell r="G502">
            <v>1</v>
          </cell>
          <cell r="H502">
            <v>36982</v>
          </cell>
          <cell r="I502">
            <v>37134</v>
          </cell>
          <cell r="J502">
            <v>0</v>
          </cell>
          <cell r="K502">
            <v>152</v>
          </cell>
          <cell r="L502">
            <v>152</v>
          </cell>
          <cell r="M502">
            <v>1</v>
          </cell>
          <cell r="N502">
            <v>36984</v>
          </cell>
          <cell r="O502">
            <v>36984</v>
          </cell>
          <cell r="P502">
            <v>36984</v>
          </cell>
          <cell r="Q502">
            <v>197188</v>
          </cell>
          <cell r="R502">
            <v>2076</v>
          </cell>
          <cell r="S502">
            <v>865</v>
          </cell>
          <cell r="T502">
            <v>17.100000000000001</v>
          </cell>
          <cell r="U502">
            <v>147.91500000000002</v>
          </cell>
          <cell r="V502">
            <v>1012.915</v>
          </cell>
          <cell r="W502">
            <v>1012.915</v>
          </cell>
          <cell r="X502">
            <v>0</v>
          </cell>
          <cell r="Z502">
            <v>37144</v>
          </cell>
        </row>
        <row r="503">
          <cell r="G503">
            <v>0.9</v>
          </cell>
          <cell r="H503">
            <v>36982</v>
          </cell>
          <cell r="I503">
            <v>37134</v>
          </cell>
          <cell r="J503">
            <v>0</v>
          </cell>
          <cell r="K503">
            <v>152</v>
          </cell>
          <cell r="L503">
            <v>152</v>
          </cell>
          <cell r="M503">
            <v>1</v>
          </cell>
          <cell r="N503">
            <v>36984</v>
          </cell>
          <cell r="O503">
            <v>36984</v>
          </cell>
          <cell r="P503">
            <v>36984</v>
          </cell>
          <cell r="Q503">
            <v>197187</v>
          </cell>
          <cell r="R503">
            <v>1868.4</v>
          </cell>
          <cell r="S503">
            <v>778.50000000000011</v>
          </cell>
          <cell r="T503">
            <v>17.100000000000001</v>
          </cell>
          <cell r="U503">
            <v>133.12350000000004</v>
          </cell>
          <cell r="V503">
            <v>911.62350000000015</v>
          </cell>
          <cell r="W503">
            <v>1012.915</v>
          </cell>
          <cell r="X503">
            <v>0</v>
          </cell>
          <cell r="Z503">
            <v>37144</v>
          </cell>
        </row>
        <row r="504">
          <cell r="G504">
            <v>1</v>
          </cell>
          <cell r="H504">
            <v>36982</v>
          </cell>
          <cell r="I504">
            <v>37134</v>
          </cell>
          <cell r="J504">
            <v>0</v>
          </cell>
          <cell r="K504">
            <v>152</v>
          </cell>
          <cell r="L504">
            <v>152</v>
          </cell>
          <cell r="M504">
            <v>1</v>
          </cell>
          <cell r="N504">
            <v>36984</v>
          </cell>
          <cell r="O504">
            <v>36984</v>
          </cell>
          <cell r="P504">
            <v>36984</v>
          </cell>
          <cell r="Q504">
            <v>197186</v>
          </cell>
          <cell r="R504">
            <v>0</v>
          </cell>
          <cell r="S504">
            <v>0</v>
          </cell>
          <cell r="T504">
            <v>17.100000000000001</v>
          </cell>
          <cell r="U504">
            <v>0</v>
          </cell>
          <cell r="V504">
            <v>0</v>
          </cell>
          <cell r="W504">
            <v>1012.915</v>
          </cell>
          <cell r="X504">
            <v>0</v>
          </cell>
          <cell r="Z504">
            <v>37144</v>
          </cell>
        </row>
        <row r="505">
          <cell r="G505">
            <v>7.5</v>
          </cell>
          <cell r="H505">
            <v>36982</v>
          </cell>
          <cell r="I505">
            <v>37134</v>
          </cell>
          <cell r="J505">
            <v>0</v>
          </cell>
          <cell r="K505">
            <v>152</v>
          </cell>
          <cell r="L505">
            <v>152</v>
          </cell>
          <cell r="M505">
            <v>1</v>
          </cell>
          <cell r="N505">
            <v>36984</v>
          </cell>
          <cell r="O505">
            <v>36984</v>
          </cell>
          <cell r="P505">
            <v>36984</v>
          </cell>
          <cell r="Q505">
            <v>197185</v>
          </cell>
          <cell r="R505">
            <v>15570</v>
          </cell>
          <cell r="S505">
            <v>6487.5</v>
          </cell>
          <cell r="T505">
            <v>17.100000000000001</v>
          </cell>
          <cell r="U505">
            <v>1109.3625000000002</v>
          </cell>
          <cell r="V505">
            <v>7596.8624999999993</v>
          </cell>
          <cell r="W505">
            <v>1012.915</v>
          </cell>
          <cell r="X505">
            <v>0</v>
          </cell>
          <cell r="Z505">
            <v>37144</v>
          </cell>
        </row>
        <row r="506">
          <cell r="G506">
            <v>0.9</v>
          </cell>
          <cell r="H506">
            <v>36982</v>
          </cell>
          <cell r="I506">
            <v>37134</v>
          </cell>
          <cell r="J506">
            <v>0</v>
          </cell>
          <cell r="K506">
            <v>152</v>
          </cell>
          <cell r="L506">
            <v>152</v>
          </cell>
          <cell r="M506">
            <v>0.9</v>
          </cell>
          <cell r="N506">
            <v>36984</v>
          </cell>
          <cell r="O506">
            <v>36984</v>
          </cell>
          <cell r="P506">
            <v>36984</v>
          </cell>
          <cell r="Q506">
            <v>197184</v>
          </cell>
          <cell r="R506">
            <v>1868.4</v>
          </cell>
          <cell r="S506">
            <v>778.50000000000011</v>
          </cell>
          <cell r="T506">
            <v>17.100000000000001</v>
          </cell>
          <cell r="U506">
            <v>133.12350000000004</v>
          </cell>
          <cell r="V506">
            <v>911.62350000000015</v>
          </cell>
          <cell r="W506">
            <v>911.62350000000015</v>
          </cell>
          <cell r="X506">
            <v>0</v>
          </cell>
          <cell r="Z506">
            <v>37144</v>
          </cell>
        </row>
        <row r="507">
          <cell r="G507">
            <v>1</v>
          </cell>
          <cell r="P507">
            <v>0</v>
          </cell>
          <cell r="R507">
            <v>2076</v>
          </cell>
          <cell r="S507">
            <v>865</v>
          </cell>
          <cell r="T507">
            <v>17.100000000000001</v>
          </cell>
          <cell r="U507">
            <v>147.91500000000002</v>
          </cell>
          <cell r="V507">
            <v>1012.915</v>
          </cell>
          <cell r="W507">
            <v>0</v>
          </cell>
          <cell r="X507">
            <v>0</v>
          </cell>
          <cell r="Z507">
            <v>37144</v>
          </cell>
        </row>
        <row r="508">
          <cell r="F508">
            <v>39</v>
          </cell>
          <cell r="G508">
            <v>1</v>
          </cell>
          <cell r="M508">
            <v>7.5</v>
          </cell>
          <cell r="R508">
            <v>286.81578947368416</v>
          </cell>
          <cell r="S508">
            <v>119.50657894736841</v>
          </cell>
          <cell r="T508">
            <v>17.100000000000001</v>
          </cell>
          <cell r="U508">
            <v>1109.3625000000002</v>
          </cell>
          <cell r="V508">
            <v>7596.8624999999993</v>
          </cell>
          <cell r="W508">
            <v>7596.8624999999993</v>
          </cell>
          <cell r="X508">
            <v>0</v>
          </cell>
          <cell r="Z508">
            <v>37144</v>
          </cell>
        </row>
        <row r="509">
          <cell r="G509">
            <v>1</v>
          </cell>
          <cell r="R509">
            <v>2076</v>
          </cell>
          <cell r="S509">
            <v>865</v>
          </cell>
          <cell r="T509">
            <v>17.100000000000001</v>
          </cell>
          <cell r="U509">
            <v>147.91500000000002</v>
          </cell>
          <cell r="V509">
            <v>1012.915</v>
          </cell>
        </row>
        <row r="510">
          <cell r="G510">
            <v>0</v>
          </cell>
          <cell r="H510">
            <v>36982</v>
          </cell>
          <cell r="I510">
            <v>37134</v>
          </cell>
          <cell r="J510">
            <v>0</v>
          </cell>
          <cell r="K510">
            <v>152</v>
          </cell>
          <cell r="L510">
            <v>152</v>
          </cell>
          <cell r="M510">
            <v>1</v>
          </cell>
          <cell r="N510">
            <v>36979</v>
          </cell>
          <cell r="O510">
            <v>36984</v>
          </cell>
          <cell r="P510">
            <v>36984</v>
          </cell>
          <cell r="Q510">
            <v>197128</v>
          </cell>
          <cell r="R510">
            <v>0</v>
          </cell>
          <cell r="S510">
            <v>0</v>
          </cell>
          <cell r="T510">
            <v>17.100000000000001</v>
          </cell>
          <cell r="U510">
            <v>0</v>
          </cell>
          <cell r="V510">
            <v>0</v>
          </cell>
          <cell r="W510">
            <v>1012.915</v>
          </cell>
          <cell r="X510">
            <v>0</v>
          </cell>
          <cell r="Z510">
            <v>37147</v>
          </cell>
        </row>
        <row r="511">
          <cell r="G511">
            <v>1</v>
          </cell>
          <cell r="H511">
            <v>36982</v>
          </cell>
          <cell r="I511">
            <v>37003</v>
          </cell>
          <cell r="J511">
            <v>0</v>
          </cell>
          <cell r="K511">
            <v>21</v>
          </cell>
          <cell r="L511">
            <v>21</v>
          </cell>
          <cell r="M511">
            <v>0.13815789473684209</v>
          </cell>
          <cell r="N511">
            <v>36979</v>
          </cell>
          <cell r="O511">
            <v>36984</v>
          </cell>
          <cell r="P511">
            <v>36984</v>
          </cell>
          <cell r="Q511">
            <v>197146</v>
          </cell>
          <cell r="R511">
            <v>2076</v>
          </cell>
          <cell r="S511">
            <v>865</v>
          </cell>
          <cell r="T511">
            <v>17.100000000000001</v>
          </cell>
          <cell r="U511">
            <v>147.91500000000002</v>
          </cell>
          <cell r="V511">
            <v>1012.915</v>
          </cell>
          <cell r="W511">
            <v>1012.915</v>
          </cell>
          <cell r="X511">
            <v>-872.97279605263157</v>
          </cell>
          <cell r="Z511">
            <v>37147</v>
          </cell>
        </row>
        <row r="512">
          <cell r="G512">
            <v>1</v>
          </cell>
          <cell r="H512">
            <v>36982</v>
          </cell>
          <cell r="I512">
            <v>37134</v>
          </cell>
          <cell r="J512">
            <v>0</v>
          </cell>
          <cell r="K512">
            <v>152</v>
          </cell>
          <cell r="L512">
            <v>152</v>
          </cell>
          <cell r="M512">
            <v>1</v>
          </cell>
          <cell r="N512">
            <v>36979</v>
          </cell>
          <cell r="O512">
            <v>36984</v>
          </cell>
          <cell r="P512">
            <v>36984</v>
          </cell>
          <cell r="Q512">
            <v>197145</v>
          </cell>
          <cell r="R512">
            <v>2076</v>
          </cell>
          <cell r="S512">
            <v>865</v>
          </cell>
          <cell r="T512">
            <v>17.100000000000001</v>
          </cell>
          <cell r="U512">
            <v>147.91500000000002</v>
          </cell>
          <cell r="V512">
            <v>1012.915</v>
          </cell>
          <cell r="W512">
            <v>1012.915</v>
          </cell>
          <cell r="X512">
            <v>0</v>
          </cell>
          <cell r="Z512">
            <v>37147</v>
          </cell>
        </row>
        <row r="513">
          <cell r="G513">
            <v>1</v>
          </cell>
          <cell r="H513">
            <v>36982</v>
          </cell>
          <cell r="I513">
            <v>36982</v>
          </cell>
          <cell r="J513">
            <v>0</v>
          </cell>
          <cell r="K513">
            <v>0</v>
          </cell>
          <cell r="L513">
            <v>0</v>
          </cell>
          <cell r="M513">
            <v>0</v>
          </cell>
          <cell r="N513">
            <v>36979</v>
          </cell>
          <cell r="O513">
            <v>36984</v>
          </cell>
          <cell r="P513">
            <v>36984</v>
          </cell>
          <cell r="Q513">
            <v>197144</v>
          </cell>
          <cell r="R513">
            <v>2076</v>
          </cell>
          <cell r="S513">
            <v>865</v>
          </cell>
          <cell r="T513">
            <v>17.100000000000001</v>
          </cell>
          <cell r="U513">
            <v>147.91500000000002</v>
          </cell>
          <cell r="V513">
            <v>1012.915</v>
          </cell>
          <cell r="W513">
            <v>405.166</v>
          </cell>
          <cell r="X513">
            <v>-405.166</v>
          </cell>
          <cell r="Z513">
            <v>37147</v>
          </cell>
        </row>
        <row r="514">
          <cell r="G514">
            <v>1</v>
          </cell>
          <cell r="H514">
            <v>36982</v>
          </cell>
          <cell r="I514">
            <v>37134</v>
          </cell>
          <cell r="J514">
            <v>0</v>
          </cell>
          <cell r="K514">
            <v>152</v>
          </cell>
          <cell r="L514">
            <v>152</v>
          </cell>
          <cell r="M514">
            <v>1</v>
          </cell>
          <cell r="N514">
            <v>36979</v>
          </cell>
          <cell r="O514">
            <v>36984</v>
          </cell>
          <cell r="P514">
            <v>36984</v>
          </cell>
          <cell r="Q514">
            <v>197143</v>
          </cell>
          <cell r="R514">
            <v>2076</v>
          </cell>
          <cell r="S514">
            <v>865</v>
          </cell>
          <cell r="T514">
            <v>17.100000000000001</v>
          </cell>
          <cell r="U514">
            <v>147.91500000000002</v>
          </cell>
          <cell r="V514">
            <v>1012.915</v>
          </cell>
          <cell r="W514">
            <v>1012.915</v>
          </cell>
          <cell r="X514">
            <v>0</v>
          </cell>
          <cell r="Z514">
            <v>37147</v>
          </cell>
        </row>
        <row r="515">
          <cell r="G515">
            <v>7</v>
          </cell>
          <cell r="H515">
            <v>36982</v>
          </cell>
          <cell r="I515">
            <v>37134</v>
          </cell>
          <cell r="J515">
            <v>0</v>
          </cell>
          <cell r="K515">
            <v>152</v>
          </cell>
          <cell r="L515">
            <v>152</v>
          </cell>
          <cell r="M515">
            <v>1</v>
          </cell>
          <cell r="N515">
            <v>36979</v>
          </cell>
          <cell r="O515">
            <v>36984</v>
          </cell>
          <cell r="P515">
            <v>36984</v>
          </cell>
          <cell r="Q515">
            <v>197142</v>
          </cell>
          <cell r="R515">
            <v>12742.815789473683</v>
          </cell>
          <cell r="S515">
            <v>5309.5065789473683</v>
          </cell>
          <cell r="T515">
            <v>17.100000000000001</v>
          </cell>
          <cell r="U515">
            <v>907.92562500000008</v>
          </cell>
          <cell r="V515">
            <v>6217.4322039473682</v>
          </cell>
          <cell r="W515">
            <v>1012.915</v>
          </cell>
          <cell r="X515">
            <v>0</v>
          </cell>
          <cell r="Z515">
            <v>37147</v>
          </cell>
        </row>
        <row r="516">
          <cell r="G516">
            <v>1</v>
          </cell>
          <cell r="H516">
            <v>36982</v>
          </cell>
          <cell r="I516">
            <v>37134</v>
          </cell>
          <cell r="J516">
            <v>0</v>
          </cell>
          <cell r="K516">
            <v>152</v>
          </cell>
          <cell r="L516">
            <v>152</v>
          </cell>
          <cell r="M516">
            <v>1</v>
          </cell>
          <cell r="N516">
            <v>36979</v>
          </cell>
          <cell r="O516">
            <v>36984</v>
          </cell>
          <cell r="P516">
            <v>36984</v>
          </cell>
          <cell r="Q516">
            <v>197141</v>
          </cell>
          <cell r="R516">
            <v>2076</v>
          </cell>
          <cell r="S516">
            <v>865</v>
          </cell>
          <cell r="T516">
            <v>17.100000000000001</v>
          </cell>
          <cell r="U516">
            <v>147.91500000000002</v>
          </cell>
          <cell r="V516">
            <v>1012.915</v>
          </cell>
          <cell r="W516">
            <v>1012.915</v>
          </cell>
          <cell r="X516">
            <v>0</v>
          </cell>
          <cell r="Z516">
            <v>37147</v>
          </cell>
        </row>
        <row r="517">
          <cell r="G517">
            <v>1</v>
          </cell>
          <cell r="H517">
            <v>36982</v>
          </cell>
          <cell r="I517">
            <v>37134</v>
          </cell>
          <cell r="J517">
            <v>0</v>
          </cell>
          <cell r="K517">
            <v>152</v>
          </cell>
          <cell r="L517">
            <v>152</v>
          </cell>
          <cell r="M517">
            <v>1</v>
          </cell>
          <cell r="N517">
            <v>36979</v>
          </cell>
          <cell r="O517">
            <v>36984</v>
          </cell>
          <cell r="P517">
            <v>36984</v>
          </cell>
          <cell r="Q517">
            <v>197140</v>
          </cell>
          <cell r="R517">
            <v>0</v>
          </cell>
          <cell r="S517">
            <v>0</v>
          </cell>
          <cell r="T517">
            <v>17.100000000000001</v>
          </cell>
          <cell r="U517">
            <v>0</v>
          </cell>
          <cell r="V517">
            <v>0</v>
          </cell>
          <cell r="W517">
            <v>1012.915</v>
          </cell>
          <cell r="X517">
            <v>0</v>
          </cell>
          <cell r="Z517">
            <v>37147</v>
          </cell>
        </row>
        <row r="518">
          <cell r="F518">
            <v>40</v>
          </cell>
          <cell r="G518">
            <v>7</v>
          </cell>
          <cell r="M518">
            <v>6.1381578947368425</v>
          </cell>
          <cell r="R518">
            <v>0</v>
          </cell>
          <cell r="S518">
            <v>0</v>
          </cell>
          <cell r="T518">
            <v>17.100000000000001</v>
          </cell>
          <cell r="U518">
            <v>907.92562500000008</v>
          </cell>
          <cell r="V518">
            <v>6217.4322039473682</v>
          </cell>
          <cell r="W518">
            <v>7495.5709999999999</v>
          </cell>
          <cell r="X518">
            <v>-1278.1387960526315</v>
          </cell>
          <cell r="Z518">
            <v>37147</v>
          </cell>
        </row>
        <row r="519">
          <cell r="R519">
            <v>0</v>
          </cell>
          <cell r="S519">
            <v>0</v>
          </cell>
          <cell r="T519">
            <v>17.100000000000001</v>
          </cell>
          <cell r="U519">
            <v>0</v>
          </cell>
          <cell r="V519">
            <v>0</v>
          </cell>
        </row>
        <row r="520">
          <cell r="J520" t="e">
            <v>#N/A</v>
          </cell>
          <cell r="K520" t="e">
            <v>#N/A</v>
          </cell>
          <cell r="L520" t="e">
            <v>#N/A</v>
          </cell>
          <cell r="M520">
            <v>0</v>
          </cell>
          <cell r="P520">
            <v>0</v>
          </cell>
          <cell r="R520">
            <v>0</v>
          </cell>
          <cell r="S520">
            <v>0</v>
          </cell>
          <cell r="T520">
            <v>17.100000000000001</v>
          </cell>
          <cell r="U520">
            <v>0</v>
          </cell>
          <cell r="V520">
            <v>0</v>
          </cell>
          <cell r="W520">
            <v>0</v>
          </cell>
          <cell r="X520">
            <v>0</v>
          </cell>
          <cell r="Z520">
            <v>37147</v>
          </cell>
        </row>
        <row r="521">
          <cell r="G521">
            <v>0</v>
          </cell>
          <cell r="J521" t="e">
            <v>#N/A</v>
          </cell>
          <cell r="K521" t="e">
            <v>#N/A</v>
          </cell>
          <cell r="L521" t="e">
            <v>#N/A</v>
          </cell>
          <cell r="M521">
            <v>0</v>
          </cell>
          <cell r="P521">
            <v>0</v>
          </cell>
          <cell r="R521">
            <v>0</v>
          </cell>
          <cell r="S521">
            <v>0</v>
          </cell>
          <cell r="T521">
            <v>17.100000000000001</v>
          </cell>
          <cell r="U521">
            <v>0</v>
          </cell>
          <cell r="V521">
            <v>0</v>
          </cell>
          <cell r="W521">
            <v>0</v>
          </cell>
          <cell r="X521">
            <v>0</v>
          </cell>
        </row>
        <row r="522">
          <cell r="J522" t="e">
            <v>#N/A</v>
          </cell>
          <cell r="K522" t="e">
            <v>#N/A</v>
          </cell>
          <cell r="L522" t="e">
            <v>#N/A</v>
          </cell>
          <cell r="M522">
            <v>0</v>
          </cell>
          <cell r="P522">
            <v>0</v>
          </cell>
          <cell r="R522">
            <v>0</v>
          </cell>
          <cell r="S522">
            <v>0</v>
          </cell>
          <cell r="T522">
            <v>17.100000000000001</v>
          </cell>
          <cell r="U522">
            <v>0</v>
          </cell>
          <cell r="V522">
            <v>0</v>
          </cell>
          <cell r="W522">
            <v>0</v>
          </cell>
          <cell r="X522">
            <v>0</v>
          </cell>
        </row>
        <row r="523">
          <cell r="G523">
            <v>1</v>
          </cell>
          <cell r="J523" t="e">
            <v>#N/A</v>
          </cell>
          <cell r="K523" t="e">
            <v>#N/A</v>
          </cell>
          <cell r="L523" t="e">
            <v>#N/A</v>
          </cell>
          <cell r="M523">
            <v>0</v>
          </cell>
          <cell r="P523">
            <v>0</v>
          </cell>
          <cell r="R523">
            <v>2076</v>
          </cell>
          <cell r="S523">
            <v>865</v>
          </cell>
          <cell r="T523">
            <v>17.100000000000001</v>
          </cell>
          <cell r="U523">
            <v>147.91500000000002</v>
          </cell>
          <cell r="V523">
            <v>1012.915</v>
          </cell>
          <cell r="W523">
            <v>0</v>
          </cell>
          <cell r="X523">
            <v>0</v>
          </cell>
        </row>
        <row r="524">
          <cell r="F524">
            <v>41</v>
          </cell>
          <cell r="G524">
            <v>1</v>
          </cell>
          <cell r="M524">
            <v>0</v>
          </cell>
          <cell r="R524">
            <v>2076</v>
          </cell>
          <cell r="S524">
            <v>865</v>
          </cell>
          <cell r="T524">
            <v>17.100000000000001</v>
          </cell>
          <cell r="U524">
            <v>0</v>
          </cell>
          <cell r="V524">
            <v>0</v>
          </cell>
          <cell r="W524">
            <v>0</v>
          </cell>
          <cell r="X524">
            <v>0</v>
          </cell>
          <cell r="Z524">
            <v>37147</v>
          </cell>
        </row>
        <row r="525">
          <cell r="G525">
            <v>2</v>
          </cell>
          <cell r="R525">
            <v>4152</v>
          </cell>
          <cell r="S525">
            <v>1730</v>
          </cell>
          <cell r="U525">
            <v>295.83000000000004</v>
          </cell>
          <cell r="V525">
            <v>2025.83</v>
          </cell>
        </row>
        <row r="526">
          <cell r="G526">
            <v>1</v>
          </cell>
          <cell r="H526">
            <v>36982</v>
          </cell>
          <cell r="I526">
            <v>37134</v>
          </cell>
          <cell r="J526">
            <v>0</v>
          </cell>
          <cell r="K526">
            <v>152</v>
          </cell>
          <cell r="L526">
            <v>152</v>
          </cell>
          <cell r="M526">
            <v>1</v>
          </cell>
          <cell r="N526">
            <v>37034</v>
          </cell>
          <cell r="O526">
            <v>37034</v>
          </cell>
          <cell r="P526">
            <v>37034</v>
          </cell>
          <cell r="Q526">
            <v>196507</v>
          </cell>
          <cell r="R526">
            <v>2076</v>
          </cell>
          <cell r="S526">
            <v>865</v>
          </cell>
          <cell r="T526">
            <v>17.100000000000001</v>
          </cell>
          <cell r="U526">
            <v>147.91500000000002</v>
          </cell>
          <cell r="V526">
            <v>1012.915</v>
          </cell>
          <cell r="W526">
            <v>1012.915</v>
          </cell>
          <cell r="X526">
            <v>0</v>
          </cell>
          <cell r="Z526">
            <v>37146</v>
          </cell>
        </row>
        <row r="527">
          <cell r="G527">
            <v>1</v>
          </cell>
          <cell r="H527">
            <v>36982</v>
          </cell>
          <cell r="I527">
            <v>37134</v>
          </cell>
          <cell r="J527">
            <v>0</v>
          </cell>
          <cell r="K527">
            <v>152</v>
          </cell>
          <cell r="L527">
            <v>152</v>
          </cell>
          <cell r="M527">
            <v>1</v>
          </cell>
          <cell r="N527">
            <v>37034</v>
          </cell>
          <cell r="O527">
            <v>37034</v>
          </cell>
          <cell r="P527">
            <v>37034</v>
          </cell>
          <cell r="Q527">
            <v>196506</v>
          </cell>
          <cell r="R527">
            <v>2076</v>
          </cell>
          <cell r="S527">
            <v>865</v>
          </cell>
          <cell r="T527">
            <v>17.100000000000001</v>
          </cell>
          <cell r="U527">
            <v>147.91500000000002</v>
          </cell>
          <cell r="V527">
            <v>1012.915</v>
          </cell>
          <cell r="W527">
            <v>1012.915</v>
          </cell>
          <cell r="X527">
            <v>0</v>
          </cell>
          <cell r="Z527">
            <v>37146</v>
          </cell>
        </row>
        <row r="528">
          <cell r="F528">
            <v>42</v>
          </cell>
          <cell r="G528">
            <v>1</v>
          </cell>
          <cell r="M528">
            <v>2</v>
          </cell>
          <cell r="R528">
            <v>2076</v>
          </cell>
          <cell r="S528">
            <v>865</v>
          </cell>
          <cell r="T528">
            <v>17.100000000000001</v>
          </cell>
          <cell r="U528">
            <v>295.83000000000004</v>
          </cell>
          <cell r="V528">
            <v>2025.83</v>
          </cell>
          <cell r="W528">
            <v>2025.83</v>
          </cell>
          <cell r="X528">
            <v>0</v>
          </cell>
          <cell r="Z528">
            <v>37146</v>
          </cell>
        </row>
        <row r="529">
          <cell r="G529">
            <v>1</v>
          </cell>
          <cell r="R529">
            <v>2076</v>
          </cell>
          <cell r="S529">
            <v>865</v>
          </cell>
          <cell r="T529">
            <v>17.100000000000001</v>
          </cell>
          <cell r="U529">
            <v>147.91500000000002</v>
          </cell>
          <cell r="V529">
            <v>1012.915</v>
          </cell>
        </row>
        <row r="530">
          <cell r="G530">
            <v>1</v>
          </cell>
          <cell r="H530">
            <v>36982</v>
          </cell>
          <cell r="I530">
            <v>37134</v>
          </cell>
          <cell r="J530">
            <v>0</v>
          </cell>
          <cell r="K530">
            <v>152</v>
          </cell>
          <cell r="L530">
            <v>152</v>
          </cell>
          <cell r="M530">
            <v>1</v>
          </cell>
          <cell r="N530">
            <v>37019</v>
          </cell>
          <cell r="O530">
            <v>37019</v>
          </cell>
          <cell r="P530">
            <v>37019</v>
          </cell>
          <cell r="Q530">
            <v>196531</v>
          </cell>
          <cell r="R530">
            <v>2076</v>
          </cell>
          <cell r="S530">
            <v>865</v>
          </cell>
          <cell r="T530">
            <v>17.100000000000001</v>
          </cell>
          <cell r="U530">
            <v>147.91500000000002</v>
          </cell>
          <cell r="V530">
            <v>1012.915</v>
          </cell>
          <cell r="W530">
            <v>1012.915</v>
          </cell>
          <cell r="X530">
            <v>0</v>
          </cell>
          <cell r="Z530">
            <v>37147</v>
          </cell>
        </row>
        <row r="531">
          <cell r="G531">
            <v>0</v>
          </cell>
          <cell r="H531">
            <v>36982</v>
          </cell>
          <cell r="I531">
            <v>37134</v>
          </cell>
          <cell r="J531">
            <v>0</v>
          </cell>
          <cell r="K531">
            <v>152</v>
          </cell>
          <cell r="L531">
            <v>152</v>
          </cell>
          <cell r="M531">
            <v>1</v>
          </cell>
          <cell r="N531">
            <v>37034</v>
          </cell>
          <cell r="O531">
            <v>37034</v>
          </cell>
          <cell r="P531">
            <v>37034</v>
          </cell>
          <cell r="Q531">
            <v>196530</v>
          </cell>
          <cell r="R531">
            <v>0</v>
          </cell>
          <cell r="S531">
            <v>0</v>
          </cell>
          <cell r="T531">
            <v>17.100000000000001</v>
          </cell>
          <cell r="U531">
            <v>0</v>
          </cell>
          <cell r="V531">
            <v>0</v>
          </cell>
          <cell r="W531">
            <v>1012.915</v>
          </cell>
          <cell r="X531">
            <v>0</v>
          </cell>
          <cell r="Z531">
            <v>37147</v>
          </cell>
        </row>
        <row r="532">
          <cell r="G532">
            <v>1</v>
          </cell>
          <cell r="H532">
            <v>36982</v>
          </cell>
          <cell r="I532">
            <v>37134</v>
          </cell>
          <cell r="J532">
            <v>0</v>
          </cell>
          <cell r="K532">
            <v>152</v>
          </cell>
          <cell r="L532">
            <v>152</v>
          </cell>
          <cell r="M532">
            <v>1</v>
          </cell>
          <cell r="N532">
            <v>37034</v>
          </cell>
          <cell r="O532">
            <v>37034</v>
          </cell>
          <cell r="P532">
            <v>37034</v>
          </cell>
          <cell r="Q532">
            <v>196529</v>
          </cell>
          <cell r="R532">
            <v>2076</v>
          </cell>
          <cell r="S532">
            <v>865</v>
          </cell>
          <cell r="T532">
            <v>17.100000000000001</v>
          </cell>
          <cell r="U532">
            <v>147.91500000000002</v>
          </cell>
          <cell r="V532">
            <v>1012.915</v>
          </cell>
          <cell r="W532">
            <v>1012.915</v>
          </cell>
          <cell r="X532">
            <v>0</v>
          </cell>
          <cell r="Z532">
            <v>37147</v>
          </cell>
        </row>
        <row r="533">
          <cell r="G533">
            <v>1</v>
          </cell>
          <cell r="H533">
            <v>36982</v>
          </cell>
          <cell r="I533">
            <v>37134</v>
          </cell>
          <cell r="J533">
            <v>0</v>
          </cell>
          <cell r="K533">
            <v>152</v>
          </cell>
          <cell r="L533">
            <v>152</v>
          </cell>
          <cell r="M533">
            <v>1</v>
          </cell>
          <cell r="N533">
            <v>37034</v>
          </cell>
          <cell r="O533">
            <v>37034</v>
          </cell>
          <cell r="P533">
            <v>37034</v>
          </cell>
          <cell r="Q533">
            <v>196528</v>
          </cell>
          <cell r="R533">
            <v>2076</v>
          </cell>
          <cell r="S533">
            <v>865</v>
          </cell>
          <cell r="T533">
            <v>17.100000000000001</v>
          </cell>
          <cell r="U533">
            <v>147.91500000000002</v>
          </cell>
          <cell r="V533">
            <v>1012.915</v>
          </cell>
          <cell r="W533">
            <v>1012.915</v>
          </cell>
          <cell r="X533">
            <v>0</v>
          </cell>
          <cell r="Z533">
            <v>37147</v>
          </cell>
        </row>
        <row r="534">
          <cell r="G534">
            <v>1</v>
          </cell>
          <cell r="H534" t="str">
            <v>N/A</v>
          </cell>
          <cell r="I534" t="str">
            <v>N/A</v>
          </cell>
          <cell r="J534" t="e">
            <v>#N/A</v>
          </cell>
          <cell r="K534" t="e">
            <v>#N/A</v>
          </cell>
          <cell r="L534" t="e">
            <v>#N/A</v>
          </cell>
          <cell r="M534">
            <v>0</v>
          </cell>
          <cell r="N534">
            <v>37034</v>
          </cell>
          <cell r="O534">
            <v>37034</v>
          </cell>
          <cell r="P534">
            <v>37034</v>
          </cell>
          <cell r="Q534">
            <v>196527</v>
          </cell>
          <cell r="R534">
            <v>2076</v>
          </cell>
          <cell r="S534">
            <v>865</v>
          </cell>
          <cell r="T534">
            <v>17.100000000000001</v>
          </cell>
          <cell r="U534">
            <v>147.91500000000002</v>
          </cell>
          <cell r="V534">
            <v>1012.915</v>
          </cell>
          <cell r="W534">
            <v>0</v>
          </cell>
          <cell r="X534">
            <v>0</v>
          </cell>
          <cell r="Z534">
            <v>37147</v>
          </cell>
        </row>
        <row r="535">
          <cell r="G535">
            <v>1</v>
          </cell>
          <cell r="H535">
            <v>36982</v>
          </cell>
          <cell r="I535">
            <v>37134</v>
          </cell>
          <cell r="J535">
            <v>0</v>
          </cell>
          <cell r="K535">
            <v>152</v>
          </cell>
          <cell r="L535">
            <v>152</v>
          </cell>
          <cell r="M535">
            <v>1</v>
          </cell>
          <cell r="N535">
            <v>37034</v>
          </cell>
          <cell r="O535">
            <v>37034</v>
          </cell>
          <cell r="P535">
            <v>37034</v>
          </cell>
          <cell r="Q535">
            <v>196526</v>
          </cell>
          <cell r="R535">
            <v>2076</v>
          </cell>
          <cell r="S535">
            <v>865</v>
          </cell>
          <cell r="T535">
            <v>17.100000000000001</v>
          </cell>
          <cell r="U535">
            <v>147.91500000000002</v>
          </cell>
          <cell r="V535">
            <v>1012.915</v>
          </cell>
          <cell r="W535">
            <v>1012.915</v>
          </cell>
          <cell r="X535">
            <v>0</v>
          </cell>
          <cell r="Z535">
            <v>37147</v>
          </cell>
        </row>
        <row r="536">
          <cell r="G536">
            <v>1</v>
          </cell>
          <cell r="H536">
            <v>36982</v>
          </cell>
          <cell r="I536">
            <v>37134</v>
          </cell>
          <cell r="J536">
            <v>0</v>
          </cell>
          <cell r="K536">
            <v>152</v>
          </cell>
          <cell r="L536">
            <v>152</v>
          </cell>
          <cell r="M536">
            <v>1</v>
          </cell>
          <cell r="N536">
            <v>37034</v>
          </cell>
          <cell r="O536">
            <v>37034</v>
          </cell>
          <cell r="P536">
            <v>37034</v>
          </cell>
          <cell r="Q536">
            <v>196525</v>
          </cell>
          <cell r="R536">
            <v>2076</v>
          </cell>
          <cell r="S536">
            <v>865</v>
          </cell>
          <cell r="T536">
            <v>17.100000000000001</v>
          </cell>
          <cell r="U536">
            <v>147.91500000000002</v>
          </cell>
          <cell r="V536">
            <v>1012.915</v>
          </cell>
          <cell r="W536">
            <v>1012.915</v>
          </cell>
          <cell r="X536">
            <v>0</v>
          </cell>
          <cell r="Z536">
            <v>37147</v>
          </cell>
        </row>
        <row r="537">
          <cell r="G537">
            <v>1</v>
          </cell>
          <cell r="H537">
            <v>36982</v>
          </cell>
          <cell r="I537">
            <v>37134</v>
          </cell>
          <cell r="J537">
            <v>0</v>
          </cell>
          <cell r="K537">
            <v>152</v>
          </cell>
          <cell r="L537">
            <v>152</v>
          </cell>
          <cell r="M537">
            <v>1</v>
          </cell>
          <cell r="N537">
            <v>37034</v>
          </cell>
          <cell r="O537">
            <v>37034</v>
          </cell>
          <cell r="P537">
            <v>37034</v>
          </cell>
          <cell r="Q537">
            <v>196525</v>
          </cell>
          <cell r="R537">
            <v>2076</v>
          </cell>
          <cell r="S537">
            <v>865</v>
          </cell>
          <cell r="T537">
            <v>17.100000000000001</v>
          </cell>
          <cell r="U537">
            <v>147.91500000000002</v>
          </cell>
          <cell r="V537">
            <v>1012.915</v>
          </cell>
          <cell r="W537">
            <v>1012.915</v>
          </cell>
          <cell r="X537">
            <v>0</v>
          </cell>
          <cell r="Z537">
            <v>37147</v>
          </cell>
        </row>
        <row r="538">
          <cell r="G538">
            <v>1</v>
          </cell>
          <cell r="H538">
            <v>36982</v>
          </cell>
          <cell r="I538">
            <v>37134</v>
          </cell>
          <cell r="J538">
            <v>0</v>
          </cell>
          <cell r="K538">
            <v>152</v>
          </cell>
          <cell r="L538">
            <v>152</v>
          </cell>
          <cell r="M538">
            <v>1</v>
          </cell>
          <cell r="N538">
            <v>37034</v>
          </cell>
          <cell r="O538">
            <v>37034</v>
          </cell>
          <cell r="P538">
            <v>37034</v>
          </cell>
          <cell r="Q538">
            <v>196524</v>
          </cell>
          <cell r="R538">
            <v>2076</v>
          </cell>
          <cell r="S538">
            <v>865</v>
          </cell>
          <cell r="T538">
            <v>17.100000000000001</v>
          </cell>
          <cell r="U538">
            <v>147.91500000000002</v>
          </cell>
          <cell r="V538">
            <v>1012.915</v>
          </cell>
          <cell r="W538">
            <v>1012.915</v>
          </cell>
          <cell r="X538">
            <v>0</v>
          </cell>
          <cell r="Z538">
            <v>37147</v>
          </cell>
        </row>
        <row r="539">
          <cell r="G539">
            <v>0</v>
          </cell>
          <cell r="H539">
            <v>36982</v>
          </cell>
          <cell r="I539">
            <v>37134</v>
          </cell>
          <cell r="J539">
            <v>0</v>
          </cell>
          <cell r="K539">
            <v>152</v>
          </cell>
          <cell r="L539">
            <v>152</v>
          </cell>
          <cell r="M539">
            <v>1</v>
          </cell>
          <cell r="N539">
            <v>37034</v>
          </cell>
          <cell r="O539">
            <v>37034</v>
          </cell>
          <cell r="P539">
            <v>37034</v>
          </cell>
          <cell r="Q539">
            <v>196523</v>
          </cell>
          <cell r="R539">
            <v>0</v>
          </cell>
          <cell r="S539">
            <v>0</v>
          </cell>
          <cell r="T539">
            <v>17.100000000000001</v>
          </cell>
          <cell r="U539">
            <v>0</v>
          </cell>
          <cell r="V539">
            <v>0</v>
          </cell>
          <cell r="W539">
            <v>1012.915</v>
          </cell>
          <cell r="X539">
            <v>0</v>
          </cell>
          <cell r="Z539">
            <v>37147</v>
          </cell>
        </row>
        <row r="540">
          <cell r="G540">
            <v>1</v>
          </cell>
          <cell r="H540">
            <v>36982</v>
          </cell>
          <cell r="I540">
            <v>37134</v>
          </cell>
          <cell r="J540">
            <v>0</v>
          </cell>
          <cell r="K540">
            <v>152</v>
          </cell>
          <cell r="L540">
            <v>152</v>
          </cell>
          <cell r="M540">
            <v>1</v>
          </cell>
          <cell r="N540">
            <v>37034</v>
          </cell>
          <cell r="O540">
            <v>37034</v>
          </cell>
          <cell r="P540">
            <v>37034</v>
          </cell>
          <cell r="Q540">
            <v>196522</v>
          </cell>
          <cell r="R540">
            <v>2076</v>
          </cell>
          <cell r="S540">
            <v>865</v>
          </cell>
          <cell r="T540">
            <v>17.100000000000001</v>
          </cell>
          <cell r="U540">
            <v>147.91500000000002</v>
          </cell>
          <cell r="V540">
            <v>1012.915</v>
          </cell>
          <cell r="W540">
            <v>1012.915</v>
          </cell>
          <cell r="X540">
            <v>0</v>
          </cell>
          <cell r="Z540">
            <v>37147</v>
          </cell>
        </row>
        <row r="541">
          <cell r="G541">
            <v>1</v>
          </cell>
          <cell r="H541">
            <v>36982</v>
          </cell>
          <cell r="I541">
            <v>37134</v>
          </cell>
          <cell r="J541">
            <v>0</v>
          </cell>
          <cell r="K541">
            <v>152</v>
          </cell>
          <cell r="L541">
            <v>152</v>
          </cell>
          <cell r="M541">
            <v>1</v>
          </cell>
          <cell r="N541">
            <v>37034</v>
          </cell>
          <cell r="O541">
            <v>37034</v>
          </cell>
          <cell r="P541">
            <v>37034</v>
          </cell>
          <cell r="Q541">
            <v>196521</v>
          </cell>
          <cell r="R541">
            <v>2076</v>
          </cell>
          <cell r="S541">
            <v>865</v>
          </cell>
          <cell r="T541">
            <v>17.100000000000001</v>
          </cell>
          <cell r="U541">
            <v>147.91500000000002</v>
          </cell>
          <cell r="V541">
            <v>1012.915</v>
          </cell>
          <cell r="W541">
            <v>1012.915</v>
          </cell>
          <cell r="X541">
            <v>0</v>
          </cell>
          <cell r="Z541">
            <v>37147</v>
          </cell>
        </row>
        <row r="542">
          <cell r="G542">
            <v>1</v>
          </cell>
          <cell r="H542" t="str">
            <v>N/A</v>
          </cell>
          <cell r="I542" t="str">
            <v>N/A</v>
          </cell>
          <cell r="J542" t="e">
            <v>#N/A</v>
          </cell>
          <cell r="K542" t="e">
            <v>#N/A</v>
          </cell>
          <cell r="L542" t="e">
            <v>#N/A</v>
          </cell>
          <cell r="M542">
            <v>0</v>
          </cell>
          <cell r="N542">
            <v>37034</v>
          </cell>
          <cell r="O542">
            <v>37034</v>
          </cell>
          <cell r="P542">
            <v>37034</v>
          </cell>
          <cell r="Q542">
            <v>196520</v>
          </cell>
          <cell r="R542">
            <v>2076</v>
          </cell>
          <cell r="S542">
            <v>865</v>
          </cell>
          <cell r="T542">
            <v>17.100000000000001</v>
          </cell>
          <cell r="U542">
            <v>147.91500000000002</v>
          </cell>
          <cell r="V542">
            <v>1012.915</v>
          </cell>
          <cell r="W542">
            <v>0</v>
          </cell>
          <cell r="X542">
            <v>0</v>
          </cell>
          <cell r="Z542">
            <v>37147</v>
          </cell>
        </row>
        <row r="543">
          <cell r="G543">
            <v>1</v>
          </cell>
          <cell r="H543">
            <v>36982</v>
          </cell>
          <cell r="I543">
            <v>37134</v>
          </cell>
          <cell r="J543">
            <v>0</v>
          </cell>
          <cell r="K543">
            <v>152</v>
          </cell>
          <cell r="L543">
            <v>152</v>
          </cell>
          <cell r="M543">
            <v>1</v>
          </cell>
          <cell r="N543">
            <v>37034</v>
          </cell>
          <cell r="O543">
            <v>37034</v>
          </cell>
          <cell r="P543">
            <v>37034</v>
          </cell>
          <cell r="Q543">
            <v>196519</v>
          </cell>
          <cell r="R543">
            <v>2076</v>
          </cell>
          <cell r="S543">
            <v>865</v>
          </cell>
          <cell r="T543">
            <v>17.100000000000001</v>
          </cell>
          <cell r="U543">
            <v>147.91500000000002</v>
          </cell>
          <cell r="V543">
            <v>1012.915</v>
          </cell>
          <cell r="W543">
            <v>1012.915</v>
          </cell>
          <cell r="X543">
            <v>0</v>
          </cell>
          <cell r="Z543">
            <v>37147</v>
          </cell>
        </row>
        <row r="544">
          <cell r="G544">
            <v>0</v>
          </cell>
          <cell r="H544">
            <v>36982</v>
          </cell>
          <cell r="I544">
            <v>37134</v>
          </cell>
          <cell r="J544">
            <v>0</v>
          </cell>
          <cell r="K544">
            <v>152</v>
          </cell>
          <cell r="L544">
            <v>152</v>
          </cell>
          <cell r="M544">
            <v>1</v>
          </cell>
          <cell r="N544">
            <v>37034</v>
          </cell>
          <cell r="O544">
            <v>37034</v>
          </cell>
          <cell r="P544">
            <v>37034</v>
          </cell>
          <cell r="Q544">
            <v>196518</v>
          </cell>
          <cell r="R544">
            <v>0</v>
          </cell>
          <cell r="S544">
            <v>0</v>
          </cell>
          <cell r="T544">
            <v>17.100000000000001</v>
          </cell>
          <cell r="U544">
            <v>0</v>
          </cell>
          <cell r="V544">
            <v>0</v>
          </cell>
          <cell r="W544">
            <v>1012.915</v>
          </cell>
          <cell r="X544">
            <v>0</v>
          </cell>
          <cell r="Z544">
            <v>37147</v>
          </cell>
        </row>
        <row r="545">
          <cell r="G545">
            <v>1</v>
          </cell>
          <cell r="H545">
            <v>36982</v>
          </cell>
          <cell r="I545">
            <v>37134</v>
          </cell>
          <cell r="J545">
            <v>0</v>
          </cell>
          <cell r="K545">
            <v>152</v>
          </cell>
          <cell r="L545">
            <v>152</v>
          </cell>
          <cell r="M545">
            <v>1</v>
          </cell>
          <cell r="N545">
            <v>37034</v>
          </cell>
          <cell r="O545">
            <v>37034</v>
          </cell>
          <cell r="P545">
            <v>37034</v>
          </cell>
          <cell r="Q545">
            <v>196517</v>
          </cell>
          <cell r="R545">
            <v>2076</v>
          </cell>
          <cell r="S545">
            <v>865</v>
          </cell>
          <cell r="T545">
            <v>17.100000000000001</v>
          </cell>
          <cell r="U545">
            <v>147.91500000000002</v>
          </cell>
          <cell r="V545">
            <v>1012.915</v>
          </cell>
          <cell r="W545">
            <v>1012.915</v>
          </cell>
          <cell r="X545">
            <v>0</v>
          </cell>
          <cell r="Z545">
            <v>37147</v>
          </cell>
        </row>
        <row r="546">
          <cell r="G546">
            <v>1</v>
          </cell>
          <cell r="H546">
            <v>36982</v>
          </cell>
          <cell r="I546">
            <v>37134</v>
          </cell>
          <cell r="J546">
            <v>0</v>
          </cell>
          <cell r="K546">
            <v>152</v>
          </cell>
          <cell r="L546">
            <v>152</v>
          </cell>
          <cell r="M546">
            <v>1</v>
          </cell>
          <cell r="N546">
            <v>37034</v>
          </cell>
          <cell r="O546">
            <v>37034</v>
          </cell>
          <cell r="P546">
            <v>37034</v>
          </cell>
          <cell r="Q546">
            <v>196516</v>
          </cell>
          <cell r="R546">
            <v>2076</v>
          </cell>
          <cell r="S546">
            <v>865</v>
          </cell>
          <cell r="T546">
            <v>17.100000000000001</v>
          </cell>
          <cell r="U546">
            <v>147.91500000000002</v>
          </cell>
          <cell r="V546">
            <v>1012.915</v>
          </cell>
          <cell r="W546">
            <v>1012.915</v>
          </cell>
          <cell r="X546">
            <v>0</v>
          </cell>
          <cell r="Z546">
            <v>37147</v>
          </cell>
        </row>
        <row r="547">
          <cell r="G547">
            <v>0</v>
          </cell>
          <cell r="H547" t="str">
            <v>N/A</v>
          </cell>
          <cell r="I547" t="str">
            <v>N/A</v>
          </cell>
          <cell r="J547" t="e">
            <v>#N/A</v>
          </cell>
          <cell r="K547" t="e">
            <v>#N/A</v>
          </cell>
          <cell r="L547" t="e">
            <v>#N/A</v>
          </cell>
          <cell r="M547">
            <v>0</v>
          </cell>
          <cell r="N547">
            <v>37034</v>
          </cell>
          <cell r="O547">
            <v>37034</v>
          </cell>
          <cell r="P547">
            <v>37034</v>
          </cell>
          <cell r="Q547">
            <v>196515</v>
          </cell>
          <cell r="R547">
            <v>0</v>
          </cell>
          <cell r="S547">
            <v>0</v>
          </cell>
          <cell r="T547">
            <v>17.100000000000001</v>
          </cell>
          <cell r="U547">
            <v>0</v>
          </cell>
          <cell r="V547">
            <v>0</v>
          </cell>
          <cell r="W547">
            <v>0</v>
          </cell>
          <cell r="X547">
            <v>0</v>
          </cell>
          <cell r="Z547">
            <v>37147</v>
          </cell>
        </row>
        <row r="548">
          <cell r="G548">
            <v>1</v>
          </cell>
          <cell r="H548">
            <v>36982</v>
          </cell>
          <cell r="I548">
            <v>37134</v>
          </cell>
          <cell r="J548">
            <v>0</v>
          </cell>
          <cell r="K548">
            <v>152</v>
          </cell>
          <cell r="L548">
            <v>152</v>
          </cell>
          <cell r="M548">
            <v>1</v>
          </cell>
          <cell r="N548">
            <v>37034</v>
          </cell>
          <cell r="O548">
            <v>37034</v>
          </cell>
          <cell r="P548">
            <v>37034</v>
          </cell>
          <cell r="Q548">
            <v>196514</v>
          </cell>
          <cell r="R548">
            <v>2076</v>
          </cell>
          <cell r="S548">
            <v>865</v>
          </cell>
          <cell r="T548">
            <v>17.100000000000001</v>
          </cell>
          <cell r="U548">
            <v>147.91500000000002</v>
          </cell>
          <cell r="V548">
            <v>1012.915</v>
          </cell>
          <cell r="W548">
            <v>1012.915</v>
          </cell>
          <cell r="X548">
            <v>0</v>
          </cell>
          <cell r="Z548">
            <v>37147</v>
          </cell>
        </row>
        <row r="549">
          <cell r="G549">
            <v>1</v>
          </cell>
          <cell r="H549">
            <v>36982</v>
          </cell>
          <cell r="I549">
            <v>37134</v>
          </cell>
          <cell r="J549">
            <v>0</v>
          </cell>
          <cell r="K549">
            <v>152</v>
          </cell>
          <cell r="L549">
            <v>152</v>
          </cell>
          <cell r="M549">
            <v>1</v>
          </cell>
          <cell r="N549">
            <v>37034</v>
          </cell>
          <cell r="O549">
            <v>37034</v>
          </cell>
          <cell r="P549">
            <v>37034</v>
          </cell>
          <cell r="Q549">
            <v>196513</v>
          </cell>
          <cell r="R549">
            <v>2076</v>
          </cell>
          <cell r="S549">
            <v>865</v>
          </cell>
          <cell r="T549">
            <v>17.100000000000001</v>
          </cell>
          <cell r="U549">
            <v>147.91500000000002</v>
          </cell>
          <cell r="V549">
            <v>1012.915</v>
          </cell>
          <cell r="W549">
            <v>1012.915</v>
          </cell>
          <cell r="X549">
            <v>0</v>
          </cell>
          <cell r="Z549">
            <v>37147</v>
          </cell>
        </row>
        <row r="550">
          <cell r="G550">
            <v>1</v>
          </cell>
          <cell r="H550" t="str">
            <v>N/A</v>
          </cell>
          <cell r="I550" t="str">
            <v>N/A</v>
          </cell>
          <cell r="J550" t="e">
            <v>#N/A</v>
          </cell>
          <cell r="K550" t="e">
            <v>#N/A</v>
          </cell>
          <cell r="L550" t="e">
            <v>#N/A</v>
          </cell>
          <cell r="M550">
            <v>0</v>
          </cell>
          <cell r="N550">
            <v>37034</v>
          </cell>
          <cell r="O550">
            <v>37034</v>
          </cell>
          <cell r="P550">
            <v>37034</v>
          </cell>
          <cell r="Q550">
            <v>196512</v>
          </cell>
          <cell r="R550">
            <v>2076</v>
          </cell>
          <cell r="S550">
            <v>865</v>
          </cell>
          <cell r="T550">
            <v>17.100000000000001</v>
          </cell>
          <cell r="U550">
            <v>147.91500000000002</v>
          </cell>
          <cell r="V550">
            <v>1012.915</v>
          </cell>
          <cell r="W550">
            <v>0</v>
          </cell>
          <cell r="X550">
            <v>0</v>
          </cell>
          <cell r="Z550">
            <v>37147</v>
          </cell>
        </row>
        <row r="551">
          <cell r="G551">
            <v>1</v>
          </cell>
          <cell r="H551">
            <v>36982</v>
          </cell>
          <cell r="I551">
            <v>37134</v>
          </cell>
          <cell r="J551">
            <v>0</v>
          </cell>
          <cell r="K551">
            <v>152</v>
          </cell>
          <cell r="L551">
            <v>152</v>
          </cell>
          <cell r="M551">
            <v>1</v>
          </cell>
          <cell r="N551">
            <v>37034</v>
          </cell>
          <cell r="O551">
            <v>37034</v>
          </cell>
          <cell r="P551">
            <v>37034</v>
          </cell>
          <cell r="Q551">
            <v>196511</v>
          </cell>
          <cell r="R551">
            <v>2076</v>
          </cell>
          <cell r="S551">
            <v>865</v>
          </cell>
          <cell r="T551">
            <v>17.100000000000001</v>
          </cell>
          <cell r="U551">
            <v>147.91500000000002</v>
          </cell>
          <cell r="V551">
            <v>1012.915</v>
          </cell>
          <cell r="W551">
            <v>1012.915</v>
          </cell>
          <cell r="X551">
            <v>0</v>
          </cell>
          <cell r="Z551">
            <v>37147</v>
          </cell>
        </row>
        <row r="552">
          <cell r="G552">
            <v>21</v>
          </cell>
          <cell r="H552">
            <v>36982</v>
          </cell>
          <cell r="I552">
            <v>37134</v>
          </cell>
          <cell r="J552">
            <v>0</v>
          </cell>
          <cell r="K552">
            <v>152</v>
          </cell>
          <cell r="L552">
            <v>152</v>
          </cell>
          <cell r="M552">
            <v>1</v>
          </cell>
          <cell r="N552">
            <v>37034</v>
          </cell>
          <cell r="O552">
            <v>37034</v>
          </cell>
          <cell r="P552">
            <v>37034</v>
          </cell>
          <cell r="Q552">
            <v>196510</v>
          </cell>
          <cell r="R552">
            <v>43596</v>
          </cell>
          <cell r="S552">
            <v>18165</v>
          </cell>
          <cell r="T552">
            <v>17.100000000000001</v>
          </cell>
          <cell r="U552">
            <v>3106.2149999999997</v>
          </cell>
          <cell r="V552">
            <v>21271.215000000011</v>
          </cell>
          <cell r="W552">
            <v>1012.915</v>
          </cell>
          <cell r="X552">
            <v>0</v>
          </cell>
          <cell r="Z552">
            <v>37147</v>
          </cell>
        </row>
        <row r="553">
          <cell r="G553">
            <v>1</v>
          </cell>
          <cell r="H553">
            <v>36982</v>
          </cell>
          <cell r="I553">
            <v>37134</v>
          </cell>
          <cell r="J553">
            <v>0</v>
          </cell>
          <cell r="K553">
            <v>152</v>
          </cell>
          <cell r="L553">
            <v>152</v>
          </cell>
          <cell r="M553">
            <v>1</v>
          </cell>
          <cell r="N553">
            <v>37034</v>
          </cell>
          <cell r="O553">
            <v>37034</v>
          </cell>
          <cell r="P553">
            <v>37034</v>
          </cell>
          <cell r="Q553">
            <v>196509</v>
          </cell>
          <cell r="R553">
            <v>2076</v>
          </cell>
          <cell r="S553">
            <v>865</v>
          </cell>
          <cell r="T553">
            <v>17.100000000000001</v>
          </cell>
          <cell r="U553">
            <v>147.91500000000002</v>
          </cell>
          <cell r="V553">
            <v>1012.915</v>
          </cell>
          <cell r="W553">
            <v>1012.915</v>
          </cell>
          <cell r="X553">
            <v>0</v>
          </cell>
          <cell r="Z553">
            <v>37147</v>
          </cell>
        </row>
        <row r="554">
          <cell r="G554">
            <v>1</v>
          </cell>
          <cell r="H554">
            <v>36982</v>
          </cell>
          <cell r="I554">
            <v>37134</v>
          </cell>
          <cell r="J554">
            <v>0</v>
          </cell>
          <cell r="K554">
            <v>152</v>
          </cell>
          <cell r="L554">
            <v>152</v>
          </cell>
          <cell r="M554">
            <v>1</v>
          </cell>
          <cell r="N554">
            <v>37034</v>
          </cell>
          <cell r="O554">
            <v>37034</v>
          </cell>
          <cell r="P554">
            <v>37034</v>
          </cell>
          <cell r="Q554">
            <v>196508</v>
          </cell>
          <cell r="R554">
            <v>2076</v>
          </cell>
          <cell r="S554">
            <v>865</v>
          </cell>
          <cell r="T554">
            <v>17.100000000000001</v>
          </cell>
          <cell r="U554">
            <v>147.91500000000002</v>
          </cell>
          <cell r="V554">
            <v>1012.915</v>
          </cell>
          <cell r="W554">
            <v>1012.915</v>
          </cell>
          <cell r="X554">
            <v>0</v>
          </cell>
          <cell r="Z554">
            <v>37147</v>
          </cell>
        </row>
        <row r="555">
          <cell r="F555">
            <v>43</v>
          </cell>
          <cell r="G555">
            <v>1</v>
          </cell>
          <cell r="M555">
            <v>21</v>
          </cell>
          <cell r="R555">
            <v>2076</v>
          </cell>
          <cell r="S555">
            <v>865</v>
          </cell>
          <cell r="T555">
            <v>17.100000000000001</v>
          </cell>
          <cell r="U555">
            <v>3106.2149999999997</v>
          </cell>
          <cell r="V555">
            <v>21271.215000000011</v>
          </cell>
          <cell r="W555">
            <v>21271.215000000011</v>
          </cell>
          <cell r="X555">
            <v>0</v>
          </cell>
          <cell r="Z555">
            <v>37147</v>
          </cell>
        </row>
        <row r="556">
          <cell r="G556">
            <v>1</v>
          </cell>
          <cell r="R556">
            <v>860.44736842105249</v>
          </cell>
          <cell r="S556">
            <v>358.5197368421052</v>
          </cell>
          <cell r="T556">
            <v>17.100000000000001</v>
          </cell>
          <cell r="U556">
            <v>61.306874999999998</v>
          </cell>
          <cell r="V556">
            <v>419.82661184210519</v>
          </cell>
        </row>
        <row r="557">
          <cell r="G557">
            <v>0.5</v>
          </cell>
          <cell r="H557">
            <v>36982</v>
          </cell>
          <cell r="I557">
            <v>37134</v>
          </cell>
          <cell r="J557">
            <v>0</v>
          </cell>
          <cell r="K557">
            <v>152</v>
          </cell>
          <cell r="L557">
            <v>152</v>
          </cell>
          <cell r="M557">
            <v>1</v>
          </cell>
          <cell r="N557">
            <v>37000</v>
          </cell>
          <cell r="O557">
            <v>37000</v>
          </cell>
          <cell r="P557">
            <v>37000</v>
          </cell>
          <cell r="Q557">
            <v>197183</v>
          </cell>
          <cell r="R557">
            <v>600.9473684210526</v>
          </cell>
          <cell r="S557">
            <v>250.39473684210523</v>
          </cell>
          <cell r="T557">
            <v>17.100000000000001</v>
          </cell>
          <cell r="U557">
            <v>42.817499999999995</v>
          </cell>
          <cell r="V557">
            <v>293.2122368421052</v>
          </cell>
          <cell r="W557">
            <v>434.10642857142852</v>
          </cell>
          <cell r="X557">
            <v>578.80857142857144</v>
          </cell>
          <cell r="Y557" t="str">
            <v>Mis calculated in Previous Calculation</v>
          </cell>
          <cell r="Z557">
            <v>37145</v>
          </cell>
        </row>
        <row r="558">
          <cell r="G558">
            <v>1</v>
          </cell>
          <cell r="H558">
            <v>36982</v>
          </cell>
          <cell r="I558">
            <v>37134</v>
          </cell>
          <cell r="J558">
            <v>0</v>
          </cell>
          <cell r="K558">
            <v>152</v>
          </cell>
          <cell r="L558">
            <v>152</v>
          </cell>
          <cell r="M558">
            <v>1</v>
          </cell>
          <cell r="N558">
            <v>37000</v>
          </cell>
          <cell r="O558">
            <v>37000</v>
          </cell>
          <cell r="P558">
            <v>37000</v>
          </cell>
          <cell r="Q558">
            <v>197182</v>
          </cell>
          <cell r="R558">
            <v>2076</v>
          </cell>
          <cell r="S558">
            <v>865</v>
          </cell>
          <cell r="T558">
            <v>17.100000000000001</v>
          </cell>
          <cell r="U558">
            <v>147.91500000000002</v>
          </cell>
          <cell r="V558">
            <v>1012.915</v>
          </cell>
          <cell r="W558">
            <v>1012.915</v>
          </cell>
          <cell r="X558">
            <v>0</v>
          </cell>
          <cell r="Z558">
            <v>37145</v>
          </cell>
        </row>
        <row r="559">
          <cell r="G559">
            <v>1</v>
          </cell>
          <cell r="H559">
            <v>36982</v>
          </cell>
          <cell r="I559">
            <v>37045</v>
          </cell>
          <cell r="J559">
            <v>0</v>
          </cell>
          <cell r="K559">
            <v>63</v>
          </cell>
          <cell r="L559">
            <v>63</v>
          </cell>
          <cell r="M559">
            <v>0.41447368421052627</v>
          </cell>
          <cell r="N559">
            <v>37000</v>
          </cell>
          <cell r="O559">
            <v>37000</v>
          </cell>
          <cell r="P559">
            <v>37000</v>
          </cell>
          <cell r="Q559">
            <v>197181</v>
          </cell>
          <cell r="R559">
            <v>2076</v>
          </cell>
          <cell r="S559">
            <v>865</v>
          </cell>
          <cell r="T559">
            <v>17.100000000000001</v>
          </cell>
          <cell r="U559">
            <v>147.91500000000002</v>
          </cell>
          <cell r="V559">
            <v>1012.915</v>
          </cell>
          <cell r="W559">
            <v>1012.915</v>
          </cell>
          <cell r="X559">
            <v>-593.08838815789477</v>
          </cell>
          <cell r="Z559">
            <v>37145</v>
          </cell>
        </row>
        <row r="560">
          <cell r="G560">
            <v>5.5</v>
          </cell>
          <cell r="H560">
            <v>37046</v>
          </cell>
          <cell r="I560">
            <v>37134</v>
          </cell>
          <cell r="J560">
            <v>64</v>
          </cell>
          <cell r="K560">
            <v>152</v>
          </cell>
          <cell r="L560">
            <v>88</v>
          </cell>
          <cell r="M560">
            <v>0.28947368421052633</v>
          </cell>
          <cell r="N560">
            <v>37000</v>
          </cell>
          <cell r="O560">
            <v>37000</v>
          </cell>
          <cell r="P560">
            <v>37000</v>
          </cell>
          <cell r="Q560">
            <v>197181</v>
          </cell>
          <cell r="R560">
            <v>9765.394736842105</v>
          </cell>
          <cell r="S560">
            <v>4068.9144736842104</v>
          </cell>
          <cell r="T560">
            <v>17.100000000000001</v>
          </cell>
          <cell r="U560">
            <v>695.78437499999995</v>
          </cell>
          <cell r="V560">
            <v>4764.6988486842101</v>
          </cell>
          <cell r="W560">
            <v>1012.915</v>
          </cell>
          <cell r="X560">
            <v>-719.70276315789476</v>
          </cell>
          <cell r="Z560">
            <v>37145</v>
          </cell>
        </row>
        <row r="561">
          <cell r="G561">
            <v>1</v>
          </cell>
          <cell r="H561">
            <v>36982</v>
          </cell>
          <cell r="I561">
            <v>37134</v>
          </cell>
          <cell r="J561">
            <v>0</v>
          </cell>
          <cell r="K561">
            <v>152</v>
          </cell>
          <cell r="L561">
            <v>152</v>
          </cell>
          <cell r="M561">
            <v>1</v>
          </cell>
          <cell r="N561">
            <v>37000</v>
          </cell>
          <cell r="O561">
            <v>37000</v>
          </cell>
          <cell r="P561">
            <v>37000</v>
          </cell>
          <cell r="Q561">
            <v>197180</v>
          </cell>
          <cell r="R561">
            <v>2076</v>
          </cell>
          <cell r="S561">
            <v>865</v>
          </cell>
          <cell r="T561">
            <v>17.100000000000001</v>
          </cell>
          <cell r="U561">
            <v>147.91500000000002</v>
          </cell>
          <cell r="V561">
            <v>1012.915</v>
          </cell>
          <cell r="W561">
            <v>1012.915</v>
          </cell>
          <cell r="X561">
            <v>0</v>
          </cell>
          <cell r="Z561">
            <v>37145</v>
          </cell>
        </row>
        <row r="562">
          <cell r="G562">
            <v>0.6</v>
          </cell>
          <cell r="H562">
            <v>36982</v>
          </cell>
          <cell r="I562">
            <v>37134</v>
          </cell>
          <cell r="J562">
            <v>0</v>
          </cell>
          <cell r="K562">
            <v>152</v>
          </cell>
          <cell r="L562">
            <v>152</v>
          </cell>
          <cell r="M562">
            <v>1</v>
          </cell>
          <cell r="N562">
            <v>37000</v>
          </cell>
          <cell r="O562">
            <v>37000</v>
          </cell>
          <cell r="P562">
            <v>37000</v>
          </cell>
          <cell r="Q562">
            <v>197653</v>
          </cell>
          <cell r="R562">
            <v>1245.5999999999999</v>
          </cell>
          <cell r="S562">
            <v>519</v>
          </cell>
          <cell r="T562">
            <v>17.100000000000001</v>
          </cell>
          <cell r="U562">
            <v>88.749000000000009</v>
          </cell>
          <cell r="V562">
            <v>607.74900000000002</v>
          </cell>
          <cell r="W562">
            <v>1012.915</v>
          </cell>
          <cell r="X562">
            <v>0</v>
          </cell>
          <cell r="Z562">
            <v>37145</v>
          </cell>
        </row>
        <row r="563">
          <cell r="F563">
            <v>44</v>
          </cell>
          <cell r="G563">
            <v>1</v>
          </cell>
          <cell r="M563">
            <v>4.7039473684210522</v>
          </cell>
          <cell r="R563">
            <v>2076</v>
          </cell>
          <cell r="S563">
            <v>865</v>
          </cell>
          <cell r="T563">
            <v>17.100000000000001</v>
          </cell>
          <cell r="U563">
            <v>695.78437499999995</v>
          </cell>
          <cell r="V563">
            <v>4764.6988486842101</v>
          </cell>
          <cell r="W563">
            <v>5498.6814285714281</v>
          </cell>
          <cell r="X563">
            <v>-733.98257988721809</v>
          </cell>
          <cell r="Z563">
            <v>37145</v>
          </cell>
        </row>
        <row r="564">
          <cell r="G564">
            <v>1</v>
          </cell>
          <cell r="R564">
            <v>2076</v>
          </cell>
          <cell r="S564">
            <v>865</v>
          </cell>
          <cell r="T564">
            <v>17.100000000000001</v>
          </cell>
          <cell r="U564">
            <v>147.91500000000002</v>
          </cell>
          <cell r="V564">
            <v>1012.915</v>
          </cell>
        </row>
        <row r="565">
          <cell r="G565">
            <v>1</v>
          </cell>
          <cell r="H565">
            <v>36982</v>
          </cell>
          <cell r="I565">
            <v>37134</v>
          </cell>
          <cell r="J565">
            <v>0</v>
          </cell>
          <cell r="K565">
            <v>152</v>
          </cell>
          <cell r="L565">
            <v>152</v>
          </cell>
          <cell r="M565">
            <v>0.6</v>
          </cell>
          <cell r="N565">
            <v>37034</v>
          </cell>
          <cell r="O565">
            <v>37034</v>
          </cell>
          <cell r="P565">
            <v>37034</v>
          </cell>
          <cell r="Q565">
            <v>196545</v>
          </cell>
          <cell r="R565">
            <v>2076</v>
          </cell>
          <cell r="S565">
            <v>865</v>
          </cell>
          <cell r="T565">
            <v>17.100000000000001</v>
          </cell>
          <cell r="U565">
            <v>147.91500000000002</v>
          </cell>
          <cell r="V565">
            <v>1012.915</v>
          </cell>
          <cell r="W565">
            <v>607.74900000000002</v>
          </cell>
          <cell r="X565">
            <v>0</v>
          </cell>
          <cell r="Z565">
            <v>37152</v>
          </cell>
        </row>
        <row r="566">
          <cell r="G566">
            <v>0.6</v>
          </cell>
          <cell r="H566">
            <v>36982</v>
          </cell>
          <cell r="I566">
            <v>37134</v>
          </cell>
          <cell r="J566">
            <v>0</v>
          </cell>
          <cell r="K566">
            <v>152</v>
          </cell>
          <cell r="L566">
            <v>152</v>
          </cell>
          <cell r="M566">
            <v>1</v>
          </cell>
          <cell r="N566">
            <v>37034</v>
          </cell>
          <cell r="O566">
            <v>37034</v>
          </cell>
          <cell r="P566">
            <v>37034</v>
          </cell>
          <cell r="Q566">
            <v>196544</v>
          </cell>
          <cell r="R566">
            <v>1245.5999999999999</v>
          </cell>
          <cell r="S566">
            <v>519</v>
          </cell>
          <cell r="T566">
            <v>17.100000000000001</v>
          </cell>
          <cell r="U566">
            <v>88.749000000000009</v>
          </cell>
          <cell r="V566">
            <v>607.74900000000002</v>
          </cell>
          <cell r="W566">
            <v>1012.915</v>
          </cell>
          <cell r="X566">
            <v>0</v>
          </cell>
          <cell r="Z566">
            <v>37152</v>
          </cell>
        </row>
        <row r="567">
          <cell r="G567">
            <v>4.2</v>
          </cell>
          <cell r="H567">
            <v>36982</v>
          </cell>
          <cell r="I567">
            <v>37134</v>
          </cell>
          <cell r="J567">
            <v>0</v>
          </cell>
          <cell r="K567">
            <v>152</v>
          </cell>
          <cell r="L567">
            <v>152</v>
          </cell>
          <cell r="M567">
            <v>1</v>
          </cell>
          <cell r="N567">
            <v>37034</v>
          </cell>
          <cell r="O567">
            <v>37034</v>
          </cell>
          <cell r="P567">
            <v>37034</v>
          </cell>
          <cell r="Q567">
            <v>196543</v>
          </cell>
          <cell r="R567">
            <v>8719.2000000000007</v>
          </cell>
          <cell r="S567">
            <v>3633</v>
          </cell>
          <cell r="T567">
            <v>17.100000000000001</v>
          </cell>
          <cell r="U567">
            <v>621.24300000000017</v>
          </cell>
          <cell r="V567">
            <v>4254.2429999999995</v>
          </cell>
          <cell r="W567">
            <v>1012.915</v>
          </cell>
          <cell r="X567">
            <v>0</v>
          </cell>
          <cell r="Z567">
            <v>37152</v>
          </cell>
        </row>
        <row r="568">
          <cell r="G568">
            <v>1</v>
          </cell>
          <cell r="H568">
            <v>36982</v>
          </cell>
          <cell r="I568">
            <v>37134</v>
          </cell>
          <cell r="J568">
            <v>0</v>
          </cell>
          <cell r="K568">
            <v>152</v>
          </cell>
          <cell r="L568">
            <v>152</v>
          </cell>
          <cell r="M568">
            <v>1</v>
          </cell>
          <cell r="N568">
            <v>37034</v>
          </cell>
          <cell r="O568">
            <v>37034</v>
          </cell>
          <cell r="P568">
            <v>37034</v>
          </cell>
          <cell r="Q568">
            <v>196542</v>
          </cell>
          <cell r="R568">
            <v>2076</v>
          </cell>
          <cell r="S568">
            <v>865</v>
          </cell>
          <cell r="T568">
            <v>17.100000000000001</v>
          </cell>
          <cell r="U568">
            <v>147.91500000000002</v>
          </cell>
          <cell r="V568">
            <v>1012.915</v>
          </cell>
          <cell r="W568">
            <v>1012.915</v>
          </cell>
          <cell r="X568">
            <v>0</v>
          </cell>
          <cell r="Z568">
            <v>37152</v>
          </cell>
        </row>
        <row r="569">
          <cell r="G569">
            <v>1</v>
          </cell>
          <cell r="H569">
            <v>36982</v>
          </cell>
          <cell r="I569">
            <v>37134</v>
          </cell>
          <cell r="J569">
            <v>0</v>
          </cell>
          <cell r="K569">
            <v>152</v>
          </cell>
          <cell r="L569">
            <v>152</v>
          </cell>
          <cell r="M569">
            <v>0.6</v>
          </cell>
          <cell r="N569">
            <v>37034</v>
          </cell>
          <cell r="O569">
            <v>37034</v>
          </cell>
          <cell r="P569">
            <v>37034</v>
          </cell>
          <cell r="Q569">
            <v>196541</v>
          </cell>
          <cell r="R569">
            <v>68.28947368421052</v>
          </cell>
          <cell r="S569">
            <v>28.453947368421048</v>
          </cell>
          <cell r="T569">
            <v>17.100000000000001</v>
          </cell>
          <cell r="U569">
            <v>4.8656249999999996</v>
          </cell>
          <cell r="V569">
            <v>33.319572368421049</v>
          </cell>
          <cell r="W569">
            <v>607.74900000000002</v>
          </cell>
          <cell r="X569">
            <v>0</v>
          </cell>
          <cell r="Z569">
            <v>37152</v>
          </cell>
        </row>
        <row r="570">
          <cell r="F570">
            <v>45</v>
          </cell>
          <cell r="G570">
            <v>1</v>
          </cell>
          <cell r="M570">
            <v>4.2</v>
          </cell>
          <cell r="R570">
            <v>0</v>
          </cell>
          <cell r="S570">
            <v>0</v>
          </cell>
          <cell r="T570">
            <v>17.100000000000001</v>
          </cell>
          <cell r="U570">
            <v>621.24300000000017</v>
          </cell>
          <cell r="V570">
            <v>4254.2429999999995</v>
          </cell>
          <cell r="W570">
            <v>4254.2429999999995</v>
          </cell>
          <cell r="X570">
            <v>0</v>
          </cell>
          <cell r="Z570">
            <v>37152</v>
          </cell>
        </row>
        <row r="571">
          <cell r="R571">
            <v>0</v>
          </cell>
          <cell r="S571">
            <v>0</v>
          </cell>
          <cell r="T571">
            <v>17.100000000000001</v>
          </cell>
          <cell r="U571">
            <v>0</v>
          </cell>
          <cell r="V571">
            <v>0</v>
          </cell>
        </row>
        <row r="572">
          <cell r="G572">
            <v>1</v>
          </cell>
          <cell r="H572">
            <v>36982</v>
          </cell>
          <cell r="I572">
            <v>36987</v>
          </cell>
          <cell r="J572">
            <v>0</v>
          </cell>
          <cell r="K572">
            <v>5</v>
          </cell>
          <cell r="L572">
            <v>5</v>
          </cell>
          <cell r="M572">
            <v>3.2894736842105261E-2</v>
          </cell>
          <cell r="N572">
            <v>37097</v>
          </cell>
          <cell r="O572">
            <v>37097</v>
          </cell>
          <cell r="Q572">
            <v>196589</v>
          </cell>
          <cell r="R572">
            <v>0</v>
          </cell>
          <cell r="S572">
            <v>0</v>
          </cell>
          <cell r="T572">
            <v>17.100000000000001</v>
          </cell>
          <cell r="U572">
            <v>0</v>
          </cell>
          <cell r="V572">
            <v>0</v>
          </cell>
          <cell r="W572">
            <v>0</v>
          </cell>
          <cell r="X572">
            <v>33.319572368421049</v>
          </cell>
          <cell r="Y572" t="str">
            <v xml:space="preserve">late claim, </v>
          </cell>
          <cell r="Z572">
            <v>37144</v>
          </cell>
        </row>
        <row r="573">
          <cell r="G573">
            <v>2</v>
          </cell>
          <cell r="H573">
            <v>36982</v>
          </cell>
          <cell r="I573">
            <v>36982</v>
          </cell>
          <cell r="J573">
            <v>0</v>
          </cell>
          <cell r="K573">
            <v>0</v>
          </cell>
          <cell r="L573">
            <v>0</v>
          </cell>
          <cell r="M573">
            <v>0</v>
          </cell>
          <cell r="N573">
            <v>37097</v>
          </cell>
          <cell r="O573">
            <v>39107</v>
          </cell>
          <cell r="Q573">
            <v>196588</v>
          </cell>
          <cell r="R573">
            <v>68.28947368421052</v>
          </cell>
          <cell r="S573">
            <v>28.453947368421048</v>
          </cell>
          <cell r="T573">
            <v>17.100000000000001</v>
          </cell>
          <cell r="U573">
            <v>4.8656249999999996</v>
          </cell>
          <cell r="V573">
            <v>33.319572368421049</v>
          </cell>
          <cell r="W573">
            <v>0</v>
          </cell>
          <cell r="X573">
            <v>0</v>
          </cell>
          <cell r="Y573" t="str">
            <v>From 1st of march 2001 Acting head</v>
          </cell>
          <cell r="Z573">
            <v>37144</v>
          </cell>
        </row>
        <row r="574">
          <cell r="H574" t="str">
            <v>N/A</v>
          </cell>
          <cell r="I574" t="str">
            <v>N/A</v>
          </cell>
          <cell r="J574" t="e">
            <v>#N/A</v>
          </cell>
          <cell r="K574" t="e">
            <v>#N/A</v>
          </cell>
          <cell r="L574" t="e">
            <v>#N/A</v>
          </cell>
          <cell r="M574">
            <v>0</v>
          </cell>
          <cell r="P574">
            <v>0</v>
          </cell>
          <cell r="R574">
            <v>0</v>
          </cell>
          <cell r="S574">
            <v>0</v>
          </cell>
          <cell r="T574">
            <v>17.100000000000001</v>
          </cell>
          <cell r="U574">
            <v>0</v>
          </cell>
          <cell r="V574">
            <v>0</v>
          </cell>
          <cell r="W574">
            <v>0</v>
          </cell>
          <cell r="X574">
            <v>0</v>
          </cell>
          <cell r="Z574">
            <v>37144</v>
          </cell>
        </row>
        <row r="575">
          <cell r="G575">
            <v>0.4</v>
          </cell>
          <cell r="H575" t="str">
            <v>N/A</v>
          </cell>
          <cell r="I575" t="str">
            <v>N/A</v>
          </cell>
          <cell r="J575" t="e">
            <v>#N/A</v>
          </cell>
          <cell r="K575" t="e">
            <v>#N/A</v>
          </cell>
          <cell r="L575" t="e">
            <v>#N/A</v>
          </cell>
          <cell r="M575">
            <v>0</v>
          </cell>
          <cell r="P575">
            <v>0</v>
          </cell>
          <cell r="R575">
            <v>830.4</v>
          </cell>
          <cell r="S575">
            <v>346</v>
          </cell>
          <cell r="T575">
            <v>17.100000000000001</v>
          </cell>
          <cell r="U575">
            <v>59.166000000000004</v>
          </cell>
          <cell r="V575">
            <v>405.166</v>
          </cell>
          <cell r="W575">
            <v>0</v>
          </cell>
          <cell r="X575">
            <v>0</v>
          </cell>
          <cell r="Z575">
            <v>37144</v>
          </cell>
        </row>
        <row r="576">
          <cell r="F576">
            <v>46</v>
          </cell>
          <cell r="G576">
            <v>0.4</v>
          </cell>
          <cell r="M576">
            <v>3.2894736842105261E-2</v>
          </cell>
          <cell r="R576">
            <v>830.4</v>
          </cell>
          <cell r="S576">
            <v>346</v>
          </cell>
          <cell r="U576">
            <v>59.166000000000004</v>
          </cell>
          <cell r="V576">
            <v>405.166</v>
          </cell>
          <cell r="W576">
            <v>0</v>
          </cell>
          <cell r="X576">
            <v>33.319572368421049</v>
          </cell>
          <cell r="Z576">
            <v>37144</v>
          </cell>
        </row>
        <row r="578">
          <cell r="G578">
            <v>1</v>
          </cell>
          <cell r="H578">
            <v>36982</v>
          </cell>
          <cell r="I578">
            <v>37134</v>
          </cell>
          <cell r="J578">
            <v>0</v>
          </cell>
          <cell r="K578">
            <v>152</v>
          </cell>
          <cell r="L578">
            <v>152</v>
          </cell>
          <cell r="M578">
            <v>0.39999999999999997</v>
          </cell>
          <cell r="N578">
            <v>37029</v>
          </cell>
          <cell r="O578">
            <v>37029</v>
          </cell>
          <cell r="P578">
            <v>37029</v>
          </cell>
          <cell r="Q578">
            <v>196532</v>
          </cell>
          <cell r="R578">
            <v>2076</v>
          </cell>
          <cell r="S578">
            <v>865</v>
          </cell>
          <cell r="T578">
            <v>17.100000000000001</v>
          </cell>
          <cell r="U578">
            <v>147.91500000000002</v>
          </cell>
          <cell r="V578">
            <v>1012.915</v>
          </cell>
          <cell r="W578">
            <v>405.166</v>
          </cell>
          <cell r="X578">
            <v>0</v>
          </cell>
          <cell r="Z578">
            <v>37148</v>
          </cell>
        </row>
        <row r="579">
          <cell r="F579">
            <v>47</v>
          </cell>
          <cell r="G579">
            <v>1</v>
          </cell>
          <cell r="M579">
            <v>0.39999999999999997</v>
          </cell>
          <cell r="R579">
            <v>2076</v>
          </cell>
          <cell r="S579">
            <v>865</v>
          </cell>
          <cell r="T579">
            <v>17.100000000000001</v>
          </cell>
          <cell r="U579">
            <v>59.166000000000004</v>
          </cell>
          <cell r="V579">
            <v>405.166</v>
          </cell>
          <cell r="W579">
            <v>405.166</v>
          </cell>
          <cell r="X579">
            <v>0</v>
          </cell>
          <cell r="Y579" t="str">
            <v>.</v>
          </cell>
          <cell r="Z579">
            <v>37148</v>
          </cell>
        </row>
        <row r="580">
          <cell r="G580">
            <v>1</v>
          </cell>
          <cell r="R580">
            <v>2076</v>
          </cell>
          <cell r="S580">
            <v>865</v>
          </cell>
          <cell r="T580">
            <v>17.100000000000001</v>
          </cell>
          <cell r="U580">
            <v>147.91500000000002</v>
          </cell>
          <cell r="V580">
            <v>1012.915</v>
          </cell>
        </row>
        <row r="581">
          <cell r="G581">
            <v>3</v>
          </cell>
          <cell r="H581">
            <v>36982</v>
          </cell>
          <cell r="I581">
            <v>37134</v>
          </cell>
          <cell r="J581">
            <v>0</v>
          </cell>
          <cell r="K581">
            <v>152</v>
          </cell>
          <cell r="L581">
            <v>152</v>
          </cell>
          <cell r="M581">
            <v>1</v>
          </cell>
          <cell r="N581">
            <v>37040</v>
          </cell>
          <cell r="O581">
            <v>37040</v>
          </cell>
          <cell r="P581">
            <v>37040</v>
          </cell>
          <cell r="Q581">
            <v>196576</v>
          </cell>
          <cell r="R581">
            <v>6228</v>
          </cell>
          <cell r="S581">
            <v>2595</v>
          </cell>
          <cell r="T581">
            <v>17.100000000000001</v>
          </cell>
          <cell r="U581">
            <v>443.74500000000006</v>
          </cell>
          <cell r="V581">
            <v>3038.7449999999999</v>
          </cell>
          <cell r="W581">
            <v>1012.915</v>
          </cell>
          <cell r="X581">
            <v>0</v>
          </cell>
          <cell r="Z581">
            <v>37147</v>
          </cell>
        </row>
        <row r="582">
          <cell r="G582">
            <v>1</v>
          </cell>
          <cell r="H582">
            <v>36982</v>
          </cell>
          <cell r="I582">
            <v>37134</v>
          </cell>
          <cell r="J582">
            <v>0</v>
          </cell>
          <cell r="K582">
            <v>152</v>
          </cell>
          <cell r="L582">
            <v>152</v>
          </cell>
          <cell r="M582">
            <v>1</v>
          </cell>
          <cell r="N582">
            <v>37040</v>
          </cell>
          <cell r="O582">
            <v>37040</v>
          </cell>
          <cell r="P582">
            <v>37040</v>
          </cell>
          <cell r="Q582">
            <v>196572</v>
          </cell>
          <cell r="R582">
            <v>2076</v>
          </cell>
          <cell r="S582">
            <v>865</v>
          </cell>
          <cell r="T582">
            <v>17.100000000000001</v>
          </cell>
          <cell r="U582">
            <v>147.91500000000002</v>
          </cell>
          <cell r="V582">
            <v>1012.915</v>
          </cell>
          <cell r="W582">
            <v>1012.915</v>
          </cell>
          <cell r="X582">
            <v>0</v>
          </cell>
          <cell r="Z582">
            <v>37147</v>
          </cell>
        </row>
        <row r="583">
          <cell r="G583">
            <v>1</v>
          </cell>
          <cell r="H583">
            <v>36982</v>
          </cell>
          <cell r="I583">
            <v>37134</v>
          </cell>
          <cell r="J583">
            <v>0</v>
          </cell>
          <cell r="K583">
            <v>152</v>
          </cell>
          <cell r="L583">
            <v>152</v>
          </cell>
          <cell r="M583">
            <v>1</v>
          </cell>
          <cell r="N583">
            <v>37040</v>
          </cell>
          <cell r="O583">
            <v>37040</v>
          </cell>
          <cell r="P583">
            <v>37040</v>
          </cell>
          <cell r="Q583">
            <v>196571</v>
          </cell>
          <cell r="R583">
            <v>2076</v>
          </cell>
          <cell r="S583">
            <v>865</v>
          </cell>
          <cell r="T583">
            <v>17.100000000000001</v>
          </cell>
          <cell r="U583">
            <v>147.91500000000002</v>
          </cell>
          <cell r="V583">
            <v>1012.915</v>
          </cell>
          <cell r="W583">
            <v>1012.915</v>
          </cell>
          <cell r="X583">
            <v>0</v>
          </cell>
          <cell r="Z583">
            <v>37147</v>
          </cell>
        </row>
        <row r="584">
          <cell r="F584">
            <v>48</v>
          </cell>
          <cell r="G584">
            <v>0.5</v>
          </cell>
          <cell r="M584">
            <v>3</v>
          </cell>
          <cell r="R584">
            <v>1038</v>
          </cell>
          <cell r="S584">
            <v>432.5</v>
          </cell>
          <cell r="T584">
            <v>17.100000000000001</v>
          </cell>
          <cell r="U584">
            <v>443.74500000000006</v>
          </cell>
          <cell r="V584">
            <v>3038.7449999999999</v>
          </cell>
          <cell r="W584">
            <v>3038.7449999999999</v>
          </cell>
          <cell r="X584">
            <v>0</v>
          </cell>
          <cell r="Z584">
            <v>37147</v>
          </cell>
        </row>
        <row r="585">
          <cell r="G585">
            <v>1</v>
          </cell>
          <cell r="R585">
            <v>232.18421052631575</v>
          </cell>
          <cell r="S585">
            <v>96.743421052631561</v>
          </cell>
          <cell r="T585">
            <v>17.100000000000001</v>
          </cell>
          <cell r="U585">
            <v>16.543125</v>
          </cell>
          <cell r="V585">
            <v>113.28654605263156</v>
          </cell>
        </row>
        <row r="586">
          <cell r="G586">
            <v>2.5</v>
          </cell>
          <cell r="H586">
            <v>36982</v>
          </cell>
          <cell r="I586">
            <v>37134</v>
          </cell>
          <cell r="J586">
            <v>0</v>
          </cell>
          <cell r="K586">
            <v>152</v>
          </cell>
          <cell r="L586">
            <v>152</v>
          </cell>
          <cell r="M586">
            <v>1</v>
          </cell>
          <cell r="N586">
            <v>36969</v>
          </cell>
          <cell r="O586">
            <v>36969</v>
          </cell>
          <cell r="P586">
            <v>36969</v>
          </cell>
          <cell r="Q586">
            <v>197011</v>
          </cell>
          <cell r="R586">
            <v>3346.1842105263158</v>
          </cell>
          <cell r="S586">
            <v>1394.2434210526317</v>
          </cell>
          <cell r="T586">
            <v>17.100000000000001</v>
          </cell>
          <cell r="U586">
            <v>238.41562500000003</v>
          </cell>
          <cell r="V586">
            <v>1632.6590460526315</v>
          </cell>
          <cell r="W586">
            <v>1012.915</v>
          </cell>
          <cell r="X586">
            <v>0</v>
          </cell>
          <cell r="Z586">
            <v>37148</v>
          </cell>
        </row>
        <row r="587">
          <cell r="G587">
            <v>0.5</v>
          </cell>
          <cell r="H587">
            <v>36982</v>
          </cell>
          <cell r="I587">
            <v>37134</v>
          </cell>
          <cell r="J587">
            <v>0</v>
          </cell>
          <cell r="K587">
            <v>152</v>
          </cell>
          <cell r="L587">
            <v>152</v>
          </cell>
          <cell r="M587">
            <v>0.5</v>
          </cell>
          <cell r="N587">
            <v>36969</v>
          </cell>
          <cell r="O587">
            <v>36969</v>
          </cell>
          <cell r="P587">
            <v>36969</v>
          </cell>
          <cell r="Q587">
            <v>197010</v>
          </cell>
          <cell r="R587">
            <v>1038</v>
          </cell>
          <cell r="S587">
            <v>432.5</v>
          </cell>
          <cell r="T587">
            <v>17.100000000000001</v>
          </cell>
          <cell r="U587">
            <v>73.95750000000001</v>
          </cell>
          <cell r="V587">
            <v>506.45749999999998</v>
          </cell>
          <cell r="W587">
            <v>506.45749999999998</v>
          </cell>
          <cell r="X587">
            <v>0</v>
          </cell>
          <cell r="Z587">
            <v>37148</v>
          </cell>
        </row>
        <row r="588">
          <cell r="G588">
            <v>1</v>
          </cell>
          <cell r="H588">
            <v>36982</v>
          </cell>
          <cell r="I588">
            <v>36999</v>
          </cell>
          <cell r="J588">
            <v>0</v>
          </cell>
          <cell r="K588">
            <v>17</v>
          </cell>
          <cell r="L588">
            <v>17</v>
          </cell>
          <cell r="M588">
            <v>0.11184210526315788</v>
          </cell>
          <cell r="N588">
            <v>36969</v>
          </cell>
          <cell r="O588">
            <v>36969</v>
          </cell>
          <cell r="P588">
            <v>36969</v>
          </cell>
          <cell r="Q588">
            <v>197009</v>
          </cell>
          <cell r="R588">
            <v>286.81578947368416</v>
          </cell>
          <cell r="S588">
            <v>119.50657894736841</v>
          </cell>
          <cell r="T588">
            <v>17.100000000000001</v>
          </cell>
          <cell r="U588">
            <v>20.435624999999998</v>
          </cell>
          <cell r="V588">
            <v>139.9422039473684</v>
          </cell>
          <cell r="W588">
            <v>0</v>
          </cell>
          <cell r="X588">
            <v>113.28654605263156</v>
          </cell>
          <cell r="Y588" t="str">
            <v>Mis calculated in Previous Calculation</v>
          </cell>
          <cell r="Z588">
            <v>37148</v>
          </cell>
        </row>
        <row r="589">
          <cell r="F589">
            <v>49</v>
          </cell>
          <cell r="G589">
            <v>1</v>
          </cell>
          <cell r="M589">
            <v>1.611842105263158</v>
          </cell>
          <cell r="R589">
            <v>286.81578947368416</v>
          </cell>
          <cell r="S589">
            <v>119.50657894736841</v>
          </cell>
          <cell r="T589">
            <v>17.100000000000001</v>
          </cell>
          <cell r="U589">
            <v>238.41562500000003</v>
          </cell>
          <cell r="V589">
            <v>1632.6590460526315</v>
          </cell>
          <cell r="W589">
            <v>1519.3724999999999</v>
          </cell>
          <cell r="X589">
            <v>113.28654605263156</v>
          </cell>
          <cell r="Z589">
            <v>37148</v>
          </cell>
        </row>
        <row r="590">
          <cell r="G590">
            <v>0</v>
          </cell>
          <cell r="R590">
            <v>0</v>
          </cell>
          <cell r="S590">
            <v>0</v>
          </cell>
          <cell r="T590">
            <v>17.100000000000001</v>
          </cell>
          <cell r="U590">
            <v>0</v>
          </cell>
          <cell r="V590">
            <v>0</v>
          </cell>
        </row>
        <row r="591">
          <cell r="G591">
            <v>1</v>
          </cell>
          <cell r="H591">
            <v>36982</v>
          </cell>
          <cell r="I591">
            <v>37003</v>
          </cell>
          <cell r="J591">
            <v>0</v>
          </cell>
          <cell r="K591">
            <v>21</v>
          </cell>
          <cell r="L591">
            <v>21</v>
          </cell>
          <cell r="M591">
            <v>0.13815789473684209</v>
          </cell>
          <cell r="N591">
            <v>36950</v>
          </cell>
          <cell r="O591">
            <v>36956</v>
          </cell>
          <cell r="P591">
            <v>36956</v>
          </cell>
          <cell r="Q591">
            <v>196793</v>
          </cell>
          <cell r="R591">
            <v>286.81578947368416</v>
          </cell>
          <cell r="S591">
            <v>119.50657894736841</v>
          </cell>
          <cell r="T591">
            <v>17.100000000000001</v>
          </cell>
          <cell r="U591">
            <v>20.435624999999998</v>
          </cell>
          <cell r="V591">
            <v>139.9422039473684</v>
          </cell>
          <cell r="W591">
            <v>1012.915</v>
          </cell>
          <cell r="X591">
            <v>-872.97279605263157</v>
          </cell>
          <cell r="Y591" t="str">
            <v>Appointed to the leadership Spine</v>
          </cell>
          <cell r="Z591">
            <v>37146</v>
          </cell>
        </row>
        <row r="592">
          <cell r="G592">
            <v>3</v>
          </cell>
          <cell r="H592">
            <v>36982</v>
          </cell>
          <cell r="I592">
            <v>37003</v>
          </cell>
          <cell r="J592">
            <v>0</v>
          </cell>
          <cell r="K592">
            <v>21</v>
          </cell>
          <cell r="L592">
            <v>21</v>
          </cell>
          <cell r="M592">
            <v>0.13815789473684209</v>
          </cell>
          <cell r="N592">
            <v>36950</v>
          </cell>
          <cell r="O592">
            <v>36956</v>
          </cell>
          <cell r="P592">
            <v>36956</v>
          </cell>
          <cell r="Q592">
            <v>196818</v>
          </cell>
          <cell r="R592">
            <v>860.44736842105249</v>
          </cell>
          <cell r="S592">
            <v>358.5197368421052</v>
          </cell>
          <cell r="T592">
            <v>17.100000000000001</v>
          </cell>
          <cell r="U592">
            <v>61.306874999999991</v>
          </cell>
          <cell r="V592">
            <v>419.82661184210519</v>
          </cell>
          <cell r="W592">
            <v>1012.915</v>
          </cell>
          <cell r="X592">
            <v>-872.97279605263157</v>
          </cell>
          <cell r="Y592" t="str">
            <v>Appointed to the leadership Spine</v>
          </cell>
          <cell r="Z592">
            <v>37146</v>
          </cell>
        </row>
        <row r="593">
          <cell r="G593">
            <v>0</v>
          </cell>
          <cell r="H593" t="str">
            <v>N/A</v>
          </cell>
          <cell r="I593" t="str">
            <v>N/A</v>
          </cell>
          <cell r="J593" t="e">
            <v>#N/A</v>
          </cell>
          <cell r="K593" t="e">
            <v>#N/A</v>
          </cell>
          <cell r="L593" t="e">
            <v>#N/A</v>
          </cell>
          <cell r="M593">
            <v>0</v>
          </cell>
          <cell r="N593">
            <v>36950</v>
          </cell>
          <cell r="O593">
            <v>36956</v>
          </cell>
          <cell r="P593">
            <v>36956</v>
          </cell>
          <cell r="Q593">
            <v>196817</v>
          </cell>
          <cell r="R593">
            <v>0</v>
          </cell>
          <cell r="S593">
            <v>0</v>
          </cell>
          <cell r="T593">
            <v>17.100000000000001</v>
          </cell>
          <cell r="U593">
            <v>0</v>
          </cell>
          <cell r="V593">
            <v>0</v>
          </cell>
          <cell r="W593">
            <v>0</v>
          </cell>
          <cell r="X593">
            <v>0</v>
          </cell>
          <cell r="Z593">
            <v>37146</v>
          </cell>
        </row>
        <row r="594">
          <cell r="G594">
            <v>1</v>
          </cell>
          <cell r="H594">
            <v>36982</v>
          </cell>
          <cell r="I594">
            <v>37003</v>
          </cell>
          <cell r="J594">
            <v>0</v>
          </cell>
          <cell r="K594">
            <v>21</v>
          </cell>
          <cell r="L594">
            <v>21</v>
          </cell>
          <cell r="M594">
            <v>0.13815789473684209</v>
          </cell>
          <cell r="N594">
            <v>36950</v>
          </cell>
          <cell r="O594">
            <v>36956</v>
          </cell>
          <cell r="P594">
            <v>36956</v>
          </cell>
          <cell r="Q594">
            <v>196816</v>
          </cell>
          <cell r="R594">
            <v>2076</v>
          </cell>
          <cell r="S594">
            <v>865</v>
          </cell>
          <cell r="T594">
            <v>17.100000000000001</v>
          </cell>
          <cell r="U594">
            <v>147.91500000000002</v>
          </cell>
          <cell r="V594">
            <v>1012.915</v>
          </cell>
          <cell r="W594">
            <v>1012.915</v>
          </cell>
          <cell r="X594">
            <v>-872.97279605263157</v>
          </cell>
          <cell r="Y594" t="str">
            <v>left 22/04/01 to join Bracknell Forest</v>
          </cell>
          <cell r="Z594">
            <v>37146</v>
          </cell>
        </row>
        <row r="595">
          <cell r="F595">
            <v>50</v>
          </cell>
          <cell r="G595">
            <v>1</v>
          </cell>
          <cell r="M595">
            <v>0.41447368421052627</v>
          </cell>
          <cell r="R595">
            <v>2076</v>
          </cell>
          <cell r="S595">
            <v>865</v>
          </cell>
          <cell r="T595">
            <v>17.100000000000001</v>
          </cell>
          <cell r="U595">
            <v>61.306874999999991</v>
          </cell>
          <cell r="V595">
            <v>419.82661184210519</v>
          </cell>
          <cell r="W595">
            <v>3038.7449999999999</v>
          </cell>
          <cell r="X595">
            <v>-2618.9183881578947</v>
          </cell>
          <cell r="Z595">
            <v>37146</v>
          </cell>
        </row>
        <row r="596">
          <cell r="G596">
            <v>1</v>
          </cell>
          <cell r="R596">
            <v>2076</v>
          </cell>
          <cell r="S596">
            <v>865</v>
          </cell>
          <cell r="T596">
            <v>17.100000000000001</v>
          </cell>
          <cell r="U596">
            <v>147.91500000000002</v>
          </cell>
          <cell r="V596">
            <v>1012.915</v>
          </cell>
        </row>
        <row r="597">
          <cell r="G597">
            <v>0.6</v>
          </cell>
          <cell r="H597">
            <v>36982</v>
          </cell>
          <cell r="I597">
            <v>37134</v>
          </cell>
          <cell r="J597">
            <v>0</v>
          </cell>
          <cell r="K597">
            <v>152</v>
          </cell>
          <cell r="L597">
            <v>152</v>
          </cell>
          <cell r="M597">
            <v>1</v>
          </cell>
          <cell r="N597">
            <v>36983</v>
          </cell>
          <cell r="O597">
            <v>36984</v>
          </cell>
          <cell r="P597">
            <v>36984</v>
          </cell>
          <cell r="Q597">
            <v>197173</v>
          </cell>
          <cell r="R597">
            <v>1245.5999999999999</v>
          </cell>
          <cell r="S597">
            <v>519</v>
          </cell>
          <cell r="T597">
            <v>17.100000000000001</v>
          </cell>
          <cell r="U597">
            <v>88.749000000000009</v>
          </cell>
          <cell r="V597">
            <v>607.74900000000002</v>
          </cell>
          <cell r="W597">
            <v>1012.915</v>
          </cell>
          <cell r="X597">
            <v>0</v>
          </cell>
          <cell r="Z597">
            <v>37151</v>
          </cell>
        </row>
        <row r="598">
          <cell r="G598">
            <v>1</v>
          </cell>
          <cell r="H598">
            <v>36982</v>
          </cell>
          <cell r="I598">
            <v>37134</v>
          </cell>
          <cell r="J598">
            <v>0</v>
          </cell>
          <cell r="K598">
            <v>152</v>
          </cell>
          <cell r="L598">
            <v>152</v>
          </cell>
          <cell r="M598">
            <v>1</v>
          </cell>
          <cell r="N598">
            <v>36983</v>
          </cell>
          <cell r="O598">
            <v>36984</v>
          </cell>
          <cell r="P598">
            <v>36984</v>
          </cell>
          <cell r="Q598">
            <v>197172</v>
          </cell>
          <cell r="R598">
            <v>2076</v>
          </cell>
          <cell r="S598">
            <v>865</v>
          </cell>
          <cell r="T598">
            <v>17.100000000000001</v>
          </cell>
          <cell r="U598">
            <v>147.91500000000002</v>
          </cell>
          <cell r="V598">
            <v>1012.915</v>
          </cell>
          <cell r="W598">
            <v>1012.915</v>
          </cell>
          <cell r="X598">
            <v>0</v>
          </cell>
          <cell r="Z598">
            <v>37151</v>
          </cell>
        </row>
        <row r="599">
          <cell r="G599">
            <v>1</v>
          </cell>
          <cell r="H599">
            <v>36982</v>
          </cell>
          <cell r="I599">
            <v>37134</v>
          </cell>
          <cell r="J599">
            <v>0</v>
          </cell>
          <cell r="K599">
            <v>152</v>
          </cell>
          <cell r="L599">
            <v>152</v>
          </cell>
          <cell r="M599">
            <v>1</v>
          </cell>
          <cell r="N599">
            <v>36983</v>
          </cell>
          <cell r="O599">
            <v>36984</v>
          </cell>
          <cell r="P599">
            <v>36984</v>
          </cell>
          <cell r="Q599">
            <v>197171</v>
          </cell>
          <cell r="R599">
            <v>2076</v>
          </cell>
          <cell r="S599">
            <v>865</v>
          </cell>
          <cell r="T599">
            <v>17.100000000000001</v>
          </cell>
          <cell r="U599">
            <v>147.91500000000002</v>
          </cell>
          <cell r="V599">
            <v>1012.915</v>
          </cell>
          <cell r="W599">
            <v>1012.915</v>
          </cell>
          <cell r="X599">
            <v>0</v>
          </cell>
          <cell r="Z599">
            <v>37151</v>
          </cell>
        </row>
        <row r="600">
          <cell r="G600">
            <v>0.4</v>
          </cell>
          <cell r="H600">
            <v>36982</v>
          </cell>
          <cell r="I600">
            <v>37134</v>
          </cell>
          <cell r="J600">
            <v>0</v>
          </cell>
          <cell r="K600">
            <v>152</v>
          </cell>
          <cell r="L600">
            <v>152</v>
          </cell>
          <cell r="M600">
            <v>0.6</v>
          </cell>
          <cell r="N600">
            <v>36983</v>
          </cell>
          <cell r="O600">
            <v>36984</v>
          </cell>
          <cell r="P600">
            <v>36984</v>
          </cell>
          <cell r="Q600">
            <v>197170</v>
          </cell>
          <cell r="R600">
            <v>830.4</v>
          </cell>
          <cell r="S600">
            <v>346</v>
          </cell>
          <cell r="T600">
            <v>17.100000000000001</v>
          </cell>
          <cell r="U600">
            <v>59.166000000000004</v>
          </cell>
          <cell r="V600">
            <v>405.166</v>
          </cell>
          <cell r="W600">
            <v>607.74900000000002</v>
          </cell>
          <cell r="X600">
            <v>0</v>
          </cell>
          <cell r="Z600">
            <v>37151</v>
          </cell>
        </row>
        <row r="601">
          <cell r="G601">
            <v>1</v>
          </cell>
          <cell r="H601">
            <v>36982</v>
          </cell>
          <cell r="I601">
            <v>37134</v>
          </cell>
          <cell r="J601">
            <v>0</v>
          </cell>
          <cell r="K601">
            <v>152</v>
          </cell>
          <cell r="L601">
            <v>152</v>
          </cell>
          <cell r="M601">
            <v>1</v>
          </cell>
          <cell r="N601">
            <v>36983</v>
          </cell>
          <cell r="O601">
            <v>36984</v>
          </cell>
          <cell r="P601">
            <v>36984</v>
          </cell>
          <cell r="Q601">
            <v>197169</v>
          </cell>
          <cell r="R601">
            <v>2076</v>
          </cell>
          <cell r="S601">
            <v>865</v>
          </cell>
          <cell r="T601">
            <v>17.100000000000001</v>
          </cell>
          <cell r="U601">
            <v>147.91500000000002</v>
          </cell>
          <cell r="V601">
            <v>1012.915</v>
          </cell>
          <cell r="W601">
            <v>1012.915</v>
          </cell>
          <cell r="X601">
            <v>0</v>
          </cell>
          <cell r="Z601">
            <v>37151</v>
          </cell>
        </row>
        <row r="602">
          <cell r="G602">
            <v>0.5</v>
          </cell>
          <cell r="H602">
            <v>36982</v>
          </cell>
          <cell r="I602">
            <v>37134</v>
          </cell>
          <cell r="J602">
            <v>0</v>
          </cell>
          <cell r="K602">
            <v>152</v>
          </cell>
          <cell r="L602">
            <v>152</v>
          </cell>
          <cell r="M602">
            <v>1</v>
          </cell>
          <cell r="N602">
            <v>36983</v>
          </cell>
          <cell r="O602">
            <v>36984</v>
          </cell>
          <cell r="P602">
            <v>36984</v>
          </cell>
          <cell r="Q602">
            <v>197168</v>
          </cell>
          <cell r="R602">
            <v>1038</v>
          </cell>
          <cell r="S602">
            <v>432.5</v>
          </cell>
          <cell r="T602">
            <v>17.100000000000001</v>
          </cell>
          <cell r="U602">
            <v>73.95750000000001</v>
          </cell>
          <cell r="V602">
            <v>506.45749999999998</v>
          </cell>
          <cell r="W602">
            <v>1012.915</v>
          </cell>
          <cell r="X602">
            <v>0</v>
          </cell>
          <cell r="Z602">
            <v>37151</v>
          </cell>
        </row>
        <row r="603">
          <cell r="G603">
            <v>0.5</v>
          </cell>
          <cell r="H603">
            <v>36982</v>
          </cell>
          <cell r="I603">
            <v>37134</v>
          </cell>
          <cell r="J603">
            <v>0</v>
          </cell>
          <cell r="K603">
            <v>152</v>
          </cell>
          <cell r="L603">
            <v>152</v>
          </cell>
          <cell r="M603">
            <v>0.39999999999999997</v>
          </cell>
          <cell r="N603">
            <v>36983</v>
          </cell>
          <cell r="O603">
            <v>36984</v>
          </cell>
          <cell r="P603">
            <v>36984</v>
          </cell>
          <cell r="Q603">
            <v>197167</v>
          </cell>
          <cell r="R603">
            <v>1038</v>
          </cell>
          <cell r="S603">
            <v>432.5</v>
          </cell>
          <cell r="T603">
            <v>17.100000000000001</v>
          </cell>
          <cell r="U603">
            <v>73.95750000000001</v>
          </cell>
          <cell r="V603">
            <v>506.45749999999998</v>
          </cell>
          <cell r="W603">
            <v>405.166</v>
          </cell>
          <cell r="X603">
            <v>0</v>
          </cell>
          <cell r="Z603">
            <v>37151</v>
          </cell>
        </row>
        <row r="604">
          <cell r="G604">
            <v>1</v>
          </cell>
          <cell r="H604">
            <v>36982</v>
          </cell>
          <cell r="I604">
            <v>37134</v>
          </cell>
          <cell r="J604">
            <v>0</v>
          </cell>
          <cell r="K604">
            <v>152</v>
          </cell>
          <cell r="L604">
            <v>152</v>
          </cell>
          <cell r="M604">
            <v>1</v>
          </cell>
          <cell r="N604">
            <v>36983</v>
          </cell>
          <cell r="O604">
            <v>36984</v>
          </cell>
          <cell r="P604">
            <v>36984</v>
          </cell>
          <cell r="Q604">
            <v>197166</v>
          </cell>
          <cell r="R604">
            <v>2076</v>
          </cell>
          <cell r="S604">
            <v>865</v>
          </cell>
          <cell r="T604">
            <v>17.100000000000001</v>
          </cell>
          <cell r="U604">
            <v>147.91500000000002</v>
          </cell>
          <cell r="V604">
            <v>1012.915</v>
          </cell>
          <cell r="W604">
            <v>1012.915</v>
          </cell>
          <cell r="X604">
            <v>0</v>
          </cell>
          <cell r="Z604">
            <v>37151</v>
          </cell>
        </row>
        <row r="605">
          <cell r="G605">
            <v>1</v>
          </cell>
          <cell r="H605">
            <v>36982</v>
          </cell>
          <cell r="I605">
            <v>37134</v>
          </cell>
          <cell r="J605">
            <v>0</v>
          </cell>
          <cell r="K605">
            <v>152</v>
          </cell>
          <cell r="L605">
            <v>152</v>
          </cell>
          <cell r="M605">
            <v>0.5</v>
          </cell>
          <cell r="N605">
            <v>36983</v>
          </cell>
          <cell r="O605">
            <v>36984</v>
          </cell>
          <cell r="P605">
            <v>36984</v>
          </cell>
          <cell r="Q605">
            <v>197165</v>
          </cell>
          <cell r="R605">
            <v>2076</v>
          </cell>
          <cell r="S605">
            <v>865</v>
          </cell>
          <cell r="T605">
            <v>17.100000000000001</v>
          </cell>
          <cell r="U605">
            <v>147.91500000000002</v>
          </cell>
          <cell r="V605">
            <v>1012.915</v>
          </cell>
          <cell r="W605">
            <v>506.45749999999998</v>
          </cell>
          <cell r="X605">
            <v>0</v>
          </cell>
          <cell r="Z605">
            <v>37151</v>
          </cell>
        </row>
        <row r="606">
          <cell r="G606">
            <v>1</v>
          </cell>
          <cell r="H606">
            <v>36982</v>
          </cell>
          <cell r="I606">
            <v>37134</v>
          </cell>
          <cell r="J606">
            <v>0</v>
          </cell>
          <cell r="K606">
            <v>152</v>
          </cell>
          <cell r="L606">
            <v>152</v>
          </cell>
          <cell r="M606">
            <v>0.5</v>
          </cell>
          <cell r="N606">
            <v>36983</v>
          </cell>
          <cell r="O606">
            <v>36984</v>
          </cell>
          <cell r="P606">
            <v>36984</v>
          </cell>
          <cell r="Q606">
            <v>197164</v>
          </cell>
          <cell r="R606">
            <v>2076</v>
          </cell>
          <cell r="S606">
            <v>865</v>
          </cell>
          <cell r="T606">
            <v>17.100000000000001</v>
          </cell>
          <cell r="U606">
            <v>147.91500000000002</v>
          </cell>
          <cell r="V606">
            <v>1012.915</v>
          </cell>
          <cell r="W606">
            <v>506.45749999999998</v>
          </cell>
          <cell r="X606">
            <v>0</v>
          </cell>
          <cell r="Z606">
            <v>37151</v>
          </cell>
        </row>
        <row r="607">
          <cell r="G607">
            <v>1</v>
          </cell>
          <cell r="H607">
            <v>36982</v>
          </cell>
          <cell r="I607">
            <v>37134</v>
          </cell>
          <cell r="J607">
            <v>0</v>
          </cell>
          <cell r="K607">
            <v>152</v>
          </cell>
          <cell r="L607">
            <v>152</v>
          </cell>
          <cell r="M607">
            <v>1</v>
          </cell>
          <cell r="N607">
            <v>36983</v>
          </cell>
          <cell r="O607">
            <v>36984</v>
          </cell>
          <cell r="P607">
            <v>36984</v>
          </cell>
          <cell r="Q607">
            <v>197163</v>
          </cell>
          <cell r="R607">
            <v>2076</v>
          </cell>
          <cell r="S607">
            <v>865</v>
          </cell>
          <cell r="T607">
            <v>17.100000000000001</v>
          </cell>
          <cell r="U607">
            <v>147.91500000000002</v>
          </cell>
          <cell r="V607">
            <v>1012.915</v>
          </cell>
          <cell r="W607">
            <v>1012.915</v>
          </cell>
          <cell r="X607">
            <v>0</v>
          </cell>
          <cell r="Z607">
            <v>37151</v>
          </cell>
        </row>
        <row r="608">
          <cell r="G608">
            <v>0.6</v>
          </cell>
          <cell r="H608">
            <v>36982</v>
          </cell>
          <cell r="I608">
            <v>37134</v>
          </cell>
          <cell r="J608">
            <v>0</v>
          </cell>
          <cell r="K608">
            <v>152</v>
          </cell>
          <cell r="L608">
            <v>152</v>
          </cell>
          <cell r="M608">
            <v>1</v>
          </cell>
          <cell r="N608">
            <v>36983</v>
          </cell>
          <cell r="O608">
            <v>36984</v>
          </cell>
          <cell r="P608">
            <v>36984</v>
          </cell>
          <cell r="Q608">
            <v>197162</v>
          </cell>
          <cell r="R608">
            <v>1245.5999999999999</v>
          </cell>
          <cell r="S608">
            <v>519</v>
          </cell>
          <cell r="T608">
            <v>17.100000000000001</v>
          </cell>
          <cell r="U608">
            <v>88.749000000000009</v>
          </cell>
          <cell r="V608">
            <v>607.74900000000002</v>
          </cell>
          <cell r="W608">
            <v>1012.915</v>
          </cell>
          <cell r="X608">
            <v>0</v>
          </cell>
          <cell r="Z608">
            <v>37151</v>
          </cell>
        </row>
        <row r="609">
          <cell r="G609">
            <v>1</v>
          </cell>
          <cell r="H609">
            <v>36982</v>
          </cell>
          <cell r="I609">
            <v>37134</v>
          </cell>
          <cell r="J609">
            <v>0</v>
          </cell>
          <cell r="K609">
            <v>152</v>
          </cell>
          <cell r="L609">
            <v>152</v>
          </cell>
          <cell r="M609">
            <v>1</v>
          </cell>
          <cell r="N609">
            <v>36983</v>
          </cell>
          <cell r="O609">
            <v>36984</v>
          </cell>
          <cell r="P609">
            <v>36984</v>
          </cell>
          <cell r="Q609">
            <v>197161</v>
          </cell>
          <cell r="R609">
            <v>2076</v>
          </cell>
          <cell r="S609">
            <v>865</v>
          </cell>
          <cell r="T609">
            <v>17.100000000000001</v>
          </cell>
          <cell r="U609">
            <v>147.91500000000002</v>
          </cell>
          <cell r="V609">
            <v>1012.915</v>
          </cell>
          <cell r="W609">
            <v>1012.915</v>
          </cell>
          <cell r="X609">
            <v>0</v>
          </cell>
          <cell r="Z609">
            <v>37151</v>
          </cell>
        </row>
        <row r="610">
          <cell r="G610">
            <v>1</v>
          </cell>
          <cell r="H610">
            <v>36982</v>
          </cell>
          <cell r="I610">
            <v>37134</v>
          </cell>
          <cell r="J610">
            <v>0</v>
          </cell>
          <cell r="K610">
            <v>152</v>
          </cell>
          <cell r="L610">
            <v>152</v>
          </cell>
          <cell r="M610">
            <v>1</v>
          </cell>
          <cell r="N610">
            <v>36983</v>
          </cell>
          <cell r="O610">
            <v>36984</v>
          </cell>
          <cell r="P610">
            <v>36984</v>
          </cell>
          <cell r="Q610">
            <v>197160</v>
          </cell>
          <cell r="R610">
            <v>2076</v>
          </cell>
          <cell r="S610">
            <v>865</v>
          </cell>
          <cell r="T610">
            <v>17.100000000000001</v>
          </cell>
          <cell r="U610">
            <v>147.91500000000002</v>
          </cell>
          <cell r="V610">
            <v>1012.915</v>
          </cell>
          <cell r="W610">
            <v>1012.915</v>
          </cell>
          <cell r="X610">
            <v>0</v>
          </cell>
          <cell r="Y610" t="str">
            <v>left 31/08/01</v>
          </cell>
          <cell r="Z610">
            <v>37151</v>
          </cell>
        </row>
        <row r="611">
          <cell r="G611">
            <v>1</v>
          </cell>
          <cell r="H611">
            <v>36982</v>
          </cell>
          <cell r="I611">
            <v>37134</v>
          </cell>
          <cell r="J611">
            <v>0</v>
          </cell>
          <cell r="K611">
            <v>152</v>
          </cell>
          <cell r="L611">
            <v>152</v>
          </cell>
          <cell r="M611">
            <v>0.6</v>
          </cell>
          <cell r="N611">
            <v>36983</v>
          </cell>
          <cell r="O611">
            <v>36984</v>
          </cell>
          <cell r="P611">
            <v>36984</v>
          </cell>
          <cell r="Q611">
            <v>197159</v>
          </cell>
          <cell r="R611">
            <v>2076</v>
          </cell>
          <cell r="S611">
            <v>865</v>
          </cell>
          <cell r="T611">
            <v>17.100000000000001</v>
          </cell>
          <cell r="U611">
            <v>147.91500000000002</v>
          </cell>
          <cell r="V611">
            <v>1012.915</v>
          </cell>
          <cell r="W611">
            <v>607.74900000000002</v>
          </cell>
          <cell r="X611">
            <v>0</v>
          </cell>
          <cell r="Z611">
            <v>37151</v>
          </cell>
        </row>
        <row r="612">
          <cell r="G612">
            <v>1</v>
          </cell>
          <cell r="H612">
            <v>36982</v>
          </cell>
          <cell r="I612">
            <v>37134</v>
          </cell>
          <cell r="J612">
            <v>0</v>
          </cell>
          <cell r="K612">
            <v>152</v>
          </cell>
          <cell r="L612">
            <v>152</v>
          </cell>
          <cell r="M612">
            <v>1</v>
          </cell>
          <cell r="N612">
            <v>36983</v>
          </cell>
          <cell r="O612">
            <v>36984</v>
          </cell>
          <cell r="P612">
            <v>36984</v>
          </cell>
          <cell r="Q612">
            <v>197158</v>
          </cell>
          <cell r="R612">
            <v>2076</v>
          </cell>
          <cell r="S612">
            <v>865</v>
          </cell>
          <cell r="T612">
            <v>17.100000000000001</v>
          </cell>
          <cell r="U612">
            <v>147.91500000000002</v>
          </cell>
          <cell r="V612">
            <v>1012.915</v>
          </cell>
          <cell r="W612">
            <v>1012.915</v>
          </cell>
          <cell r="X612">
            <v>0</v>
          </cell>
          <cell r="Z612">
            <v>37151</v>
          </cell>
        </row>
        <row r="613">
          <cell r="G613">
            <v>1</v>
          </cell>
          <cell r="H613">
            <v>36982</v>
          </cell>
          <cell r="I613">
            <v>37134</v>
          </cell>
          <cell r="J613">
            <v>0</v>
          </cell>
          <cell r="K613">
            <v>152</v>
          </cell>
          <cell r="L613">
            <v>152</v>
          </cell>
          <cell r="M613">
            <v>1</v>
          </cell>
          <cell r="N613">
            <v>36983</v>
          </cell>
          <cell r="O613">
            <v>36984</v>
          </cell>
          <cell r="P613">
            <v>36984</v>
          </cell>
          <cell r="Q613">
            <v>197157</v>
          </cell>
          <cell r="R613">
            <v>2076</v>
          </cell>
          <cell r="S613">
            <v>865</v>
          </cell>
          <cell r="T613">
            <v>17.100000000000001</v>
          </cell>
          <cell r="U613">
            <v>147.91500000000002</v>
          </cell>
          <cell r="V613">
            <v>1012.915</v>
          </cell>
          <cell r="W613">
            <v>1012.915</v>
          </cell>
          <cell r="X613">
            <v>0</v>
          </cell>
          <cell r="Z613">
            <v>37151</v>
          </cell>
        </row>
        <row r="614">
          <cell r="G614">
            <v>1</v>
          </cell>
          <cell r="H614">
            <v>36982</v>
          </cell>
          <cell r="I614">
            <v>37134</v>
          </cell>
          <cell r="J614">
            <v>0</v>
          </cell>
          <cell r="K614">
            <v>152</v>
          </cell>
          <cell r="L614">
            <v>152</v>
          </cell>
          <cell r="M614">
            <v>1</v>
          </cell>
          <cell r="N614">
            <v>36983</v>
          </cell>
          <cell r="O614">
            <v>36984</v>
          </cell>
          <cell r="P614">
            <v>36984</v>
          </cell>
          <cell r="Q614">
            <v>197156</v>
          </cell>
          <cell r="R614">
            <v>2076</v>
          </cell>
          <cell r="S614">
            <v>865</v>
          </cell>
          <cell r="T614">
            <v>17.100000000000001</v>
          </cell>
          <cell r="U614">
            <v>147.91500000000002</v>
          </cell>
          <cell r="V614">
            <v>1012.915</v>
          </cell>
          <cell r="W614">
            <v>1012.915</v>
          </cell>
          <cell r="X614">
            <v>0</v>
          </cell>
          <cell r="Z614">
            <v>37151</v>
          </cell>
        </row>
        <row r="615">
          <cell r="G615">
            <v>1</v>
          </cell>
          <cell r="H615">
            <v>36982</v>
          </cell>
          <cell r="I615">
            <v>37134</v>
          </cell>
          <cell r="J615">
            <v>0</v>
          </cell>
          <cell r="K615">
            <v>152</v>
          </cell>
          <cell r="L615">
            <v>152</v>
          </cell>
          <cell r="M615">
            <v>1</v>
          </cell>
          <cell r="N615">
            <v>36983</v>
          </cell>
          <cell r="O615">
            <v>36984</v>
          </cell>
          <cell r="P615">
            <v>36984</v>
          </cell>
          <cell r="Q615">
            <v>197204</v>
          </cell>
          <cell r="R615">
            <v>2076</v>
          </cell>
          <cell r="S615">
            <v>865</v>
          </cell>
          <cell r="T615">
            <v>17.100000000000001</v>
          </cell>
          <cell r="U615">
            <v>147.91500000000002</v>
          </cell>
          <cell r="V615">
            <v>1012.915</v>
          </cell>
          <cell r="W615">
            <v>1012.915</v>
          </cell>
          <cell r="X615">
            <v>0</v>
          </cell>
          <cell r="Z615">
            <v>37151</v>
          </cell>
        </row>
        <row r="616">
          <cell r="G616">
            <v>1</v>
          </cell>
          <cell r="H616">
            <v>36982</v>
          </cell>
          <cell r="I616">
            <v>37134</v>
          </cell>
          <cell r="J616">
            <v>0</v>
          </cell>
          <cell r="K616">
            <v>152</v>
          </cell>
          <cell r="L616">
            <v>152</v>
          </cell>
          <cell r="M616">
            <v>1</v>
          </cell>
          <cell r="N616">
            <v>36983</v>
          </cell>
          <cell r="O616">
            <v>36984</v>
          </cell>
          <cell r="P616">
            <v>36984</v>
          </cell>
          <cell r="Q616">
            <v>197203</v>
          </cell>
          <cell r="R616">
            <v>2076</v>
          </cell>
          <cell r="S616">
            <v>865</v>
          </cell>
          <cell r="T616">
            <v>17.100000000000001</v>
          </cell>
          <cell r="U616">
            <v>147.91500000000002</v>
          </cell>
          <cell r="V616">
            <v>1012.915</v>
          </cell>
          <cell r="W616">
            <v>1012.915</v>
          </cell>
          <cell r="X616">
            <v>0</v>
          </cell>
          <cell r="Z616">
            <v>37151</v>
          </cell>
        </row>
        <row r="617">
          <cell r="G617">
            <v>1</v>
          </cell>
          <cell r="H617">
            <v>36982</v>
          </cell>
          <cell r="I617">
            <v>37134</v>
          </cell>
          <cell r="J617">
            <v>0</v>
          </cell>
          <cell r="K617">
            <v>152</v>
          </cell>
          <cell r="L617">
            <v>152</v>
          </cell>
          <cell r="M617">
            <v>1</v>
          </cell>
          <cell r="N617">
            <v>36983</v>
          </cell>
          <cell r="O617">
            <v>36984</v>
          </cell>
          <cell r="P617">
            <v>36984</v>
          </cell>
          <cell r="Q617">
            <v>197202</v>
          </cell>
          <cell r="R617">
            <v>2076</v>
          </cell>
          <cell r="S617">
            <v>865</v>
          </cell>
          <cell r="T617">
            <v>17.100000000000001</v>
          </cell>
          <cell r="U617">
            <v>147.91500000000002</v>
          </cell>
          <cell r="V617">
            <v>1012.915</v>
          </cell>
          <cell r="W617">
            <v>1012.915</v>
          </cell>
          <cell r="X617">
            <v>0</v>
          </cell>
          <cell r="Z617">
            <v>37151</v>
          </cell>
        </row>
        <row r="618">
          <cell r="G618">
            <v>1</v>
          </cell>
          <cell r="H618">
            <v>36982</v>
          </cell>
          <cell r="I618">
            <v>37134</v>
          </cell>
          <cell r="J618">
            <v>0</v>
          </cell>
          <cell r="K618">
            <v>152</v>
          </cell>
          <cell r="L618">
            <v>152</v>
          </cell>
          <cell r="M618">
            <v>1</v>
          </cell>
          <cell r="N618">
            <v>36983</v>
          </cell>
          <cell r="O618">
            <v>36984</v>
          </cell>
          <cell r="P618">
            <v>36984</v>
          </cell>
          <cell r="Q618">
            <v>197201</v>
          </cell>
          <cell r="R618">
            <v>2076</v>
          </cell>
          <cell r="S618">
            <v>865</v>
          </cell>
          <cell r="T618">
            <v>17.100000000000001</v>
          </cell>
          <cell r="U618">
            <v>147.91500000000002</v>
          </cell>
          <cell r="V618">
            <v>1012.915</v>
          </cell>
          <cell r="W618">
            <v>1012.915</v>
          </cell>
          <cell r="X618">
            <v>0</v>
          </cell>
          <cell r="Z618">
            <v>37151</v>
          </cell>
        </row>
        <row r="619">
          <cell r="G619">
            <v>1</v>
          </cell>
          <cell r="H619">
            <v>36982</v>
          </cell>
          <cell r="I619">
            <v>36982</v>
          </cell>
          <cell r="J619">
            <v>0</v>
          </cell>
          <cell r="K619">
            <v>0</v>
          </cell>
          <cell r="L619">
            <v>0</v>
          </cell>
          <cell r="M619">
            <v>0</v>
          </cell>
          <cell r="N619">
            <v>36983</v>
          </cell>
          <cell r="O619">
            <v>36984</v>
          </cell>
          <cell r="P619">
            <v>36984</v>
          </cell>
          <cell r="Q619">
            <v>197200</v>
          </cell>
          <cell r="R619">
            <v>2076</v>
          </cell>
          <cell r="S619">
            <v>865</v>
          </cell>
          <cell r="T619">
            <v>17.100000000000001</v>
          </cell>
          <cell r="U619">
            <v>147.91500000000002</v>
          </cell>
          <cell r="V619">
            <v>1012.915</v>
          </cell>
          <cell r="W619">
            <v>1012.915</v>
          </cell>
          <cell r="X619">
            <v>-1012.915</v>
          </cell>
          <cell r="Z619">
            <v>37151</v>
          </cell>
        </row>
        <row r="620">
          <cell r="G620">
            <v>1</v>
          </cell>
          <cell r="H620">
            <v>36982</v>
          </cell>
          <cell r="I620">
            <v>37134</v>
          </cell>
          <cell r="J620">
            <v>0</v>
          </cell>
          <cell r="K620">
            <v>152</v>
          </cell>
          <cell r="L620">
            <v>152</v>
          </cell>
          <cell r="M620">
            <v>1</v>
          </cell>
          <cell r="N620">
            <v>36983</v>
          </cell>
          <cell r="O620">
            <v>36984</v>
          </cell>
          <cell r="P620">
            <v>36984</v>
          </cell>
          <cell r="Q620">
            <v>197199</v>
          </cell>
          <cell r="R620">
            <v>2076</v>
          </cell>
          <cell r="S620">
            <v>865</v>
          </cell>
          <cell r="T620">
            <v>17.100000000000001</v>
          </cell>
          <cell r="U620">
            <v>147.91500000000002</v>
          </cell>
          <cell r="V620">
            <v>1012.915</v>
          </cell>
          <cell r="W620">
            <v>1012.915</v>
          </cell>
          <cell r="X620">
            <v>0</v>
          </cell>
          <cell r="Z620">
            <v>37151</v>
          </cell>
        </row>
        <row r="621">
          <cell r="G621">
            <v>1</v>
          </cell>
          <cell r="H621">
            <v>36982</v>
          </cell>
          <cell r="I621">
            <v>37134</v>
          </cell>
          <cell r="J621">
            <v>0</v>
          </cell>
          <cell r="K621">
            <v>152</v>
          </cell>
          <cell r="L621">
            <v>152</v>
          </cell>
          <cell r="M621">
            <v>1</v>
          </cell>
          <cell r="N621">
            <v>36983</v>
          </cell>
          <cell r="O621">
            <v>36984</v>
          </cell>
          <cell r="P621">
            <v>36984</v>
          </cell>
          <cell r="Q621">
            <v>197198</v>
          </cell>
          <cell r="R621">
            <v>2076</v>
          </cell>
          <cell r="S621">
            <v>865</v>
          </cell>
          <cell r="T621">
            <v>17.100000000000001</v>
          </cell>
          <cell r="U621">
            <v>147.91500000000002</v>
          </cell>
          <cell r="V621">
            <v>1012.915</v>
          </cell>
          <cell r="W621">
            <v>1012.915</v>
          </cell>
          <cell r="X621">
            <v>0</v>
          </cell>
          <cell r="Z621">
            <v>37151</v>
          </cell>
        </row>
        <row r="622">
          <cell r="G622">
            <v>1</v>
          </cell>
          <cell r="H622">
            <v>36982</v>
          </cell>
          <cell r="I622">
            <v>37134</v>
          </cell>
          <cell r="J622">
            <v>0</v>
          </cell>
          <cell r="K622">
            <v>152</v>
          </cell>
          <cell r="L622">
            <v>152</v>
          </cell>
          <cell r="M622">
            <v>1</v>
          </cell>
          <cell r="N622">
            <v>36983</v>
          </cell>
          <cell r="O622">
            <v>36984</v>
          </cell>
          <cell r="P622">
            <v>36984</v>
          </cell>
          <cell r="Q622">
            <v>197197</v>
          </cell>
          <cell r="R622">
            <v>2076</v>
          </cell>
          <cell r="S622">
            <v>865</v>
          </cell>
          <cell r="T622">
            <v>17.100000000000001</v>
          </cell>
          <cell r="U622">
            <v>147.91500000000002</v>
          </cell>
          <cell r="V622">
            <v>1012.915</v>
          </cell>
          <cell r="W622">
            <v>1012.915</v>
          </cell>
          <cell r="X622">
            <v>0</v>
          </cell>
          <cell r="Z622">
            <v>37151</v>
          </cell>
        </row>
        <row r="623">
          <cell r="G623">
            <v>1</v>
          </cell>
          <cell r="H623">
            <v>36982</v>
          </cell>
          <cell r="I623">
            <v>37134</v>
          </cell>
          <cell r="J623">
            <v>0</v>
          </cell>
          <cell r="K623">
            <v>152</v>
          </cell>
          <cell r="L623">
            <v>152</v>
          </cell>
          <cell r="M623">
            <v>1</v>
          </cell>
          <cell r="N623">
            <v>36983</v>
          </cell>
          <cell r="O623">
            <v>36984</v>
          </cell>
          <cell r="P623">
            <v>36984</v>
          </cell>
          <cell r="Q623">
            <v>197196</v>
          </cell>
          <cell r="R623">
            <v>2076</v>
          </cell>
          <cell r="S623">
            <v>865</v>
          </cell>
          <cell r="T623">
            <v>17.100000000000001</v>
          </cell>
          <cell r="U623">
            <v>147.91500000000002</v>
          </cell>
          <cell r="V623">
            <v>1012.915</v>
          </cell>
          <cell r="W623">
            <v>1012.915</v>
          </cell>
          <cell r="X623">
            <v>0</v>
          </cell>
          <cell r="Z623">
            <v>37151</v>
          </cell>
        </row>
        <row r="624">
          <cell r="G624">
            <v>27.6</v>
          </cell>
          <cell r="H624">
            <v>36982</v>
          </cell>
          <cell r="I624">
            <v>37134</v>
          </cell>
          <cell r="J624">
            <v>0</v>
          </cell>
          <cell r="K624">
            <v>152</v>
          </cell>
          <cell r="L624">
            <v>152</v>
          </cell>
          <cell r="M624">
            <v>1</v>
          </cell>
          <cell r="N624">
            <v>36983</v>
          </cell>
          <cell r="O624">
            <v>36984</v>
          </cell>
          <cell r="P624">
            <v>36984</v>
          </cell>
          <cell r="Q624">
            <v>197195</v>
          </cell>
          <cell r="R624">
            <v>57297.599999999999</v>
          </cell>
          <cell r="S624">
            <v>23874</v>
          </cell>
          <cell r="T624">
            <v>17.100000000000001</v>
          </cell>
          <cell r="U624">
            <v>4082.4539999999997</v>
          </cell>
          <cell r="V624">
            <v>27956.454000000016</v>
          </cell>
          <cell r="W624">
            <v>1012.915</v>
          </cell>
          <cell r="X624">
            <v>0</v>
          </cell>
          <cell r="Z624">
            <v>37151</v>
          </cell>
        </row>
        <row r="625">
          <cell r="G625">
            <v>1</v>
          </cell>
          <cell r="H625">
            <v>36982</v>
          </cell>
          <cell r="I625">
            <v>37134</v>
          </cell>
          <cell r="J625">
            <v>0</v>
          </cell>
          <cell r="K625">
            <v>152</v>
          </cell>
          <cell r="L625">
            <v>152</v>
          </cell>
          <cell r="M625">
            <v>1</v>
          </cell>
          <cell r="N625">
            <v>36983</v>
          </cell>
          <cell r="O625">
            <v>36984</v>
          </cell>
          <cell r="P625">
            <v>36984</v>
          </cell>
          <cell r="Q625">
            <v>197194</v>
          </cell>
          <cell r="R625">
            <v>2076</v>
          </cell>
          <cell r="S625">
            <v>865</v>
          </cell>
          <cell r="T625">
            <v>17.100000000000001</v>
          </cell>
          <cell r="U625">
            <v>147.91500000000002</v>
          </cell>
          <cell r="V625">
            <v>1012.915</v>
          </cell>
          <cell r="W625">
            <v>1012.915</v>
          </cell>
          <cell r="X625">
            <v>0</v>
          </cell>
          <cell r="Z625">
            <v>37151</v>
          </cell>
        </row>
        <row r="626">
          <cell r="G626">
            <v>1</v>
          </cell>
          <cell r="H626">
            <v>36982</v>
          </cell>
          <cell r="I626">
            <v>37134</v>
          </cell>
          <cell r="J626">
            <v>0</v>
          </cell>
          <cell r="K626">
            <v>152</v>
          </cell>
          <cell r="L626">
            <v>152</v>
          </cell>
          <cell r="M626">
            <v>1</v>
          </cell>
          <cell r="N626">
            <v>37000</v>
          </cell>
          <cell r="O626">
            <v>37000</v>
          </cell>
          <cell r="P626">
            <v>37000</v>
          </cell>
          <cell r="Q626">
            <v>209933</v>
          </cell>
          <cell r="R626">
            <v>2076</v>
          </cell>
          <cell r="S626">
            <v>865</v>
          </cell>
          <cell r="T626">
            <v>17.100000000000001</v>
          </cell>
          <cell r="U626">
            <v>147.91500000000002</v>
          </cell>
          <cell r="V626">
            <v>1012.915</v>
          </cell>
          <cell r="W626">
            <v>1012.915</v>
          </cell>
          <cell r="X626">
            <v>0</v>
          </cell>
          <cell r="Z626">
            <v>37151</v>
          </cell>
        </row>
        <row r="627">
          <cell r="F627">
            <v>51</v>
          </cell>
          <cell r="G627">
            <v>1</v>
          </cell>
          <cell r="M627">
            <v>26.6</v>
          </cell>
          <cell r="R627">
            <v>2076</v>
          </cell>
          <cell r="S627">
            <v>865</v>
          </cell>
          <cell r="T627">
            <v>17.100000000000001</v>
          </cell>
          <cell r="U627">
            <v>3934.5389999999998</v>
          </cell>
          <cell r="V627">
            <v>26943.539000000015</v>
          </cell>
          <cell r="W627">
            <v>27956.454000000016</v>
          </cell>
          <cell r="X627">
            <v>-1012.915</v>
          </cell>
          <cell r="Z627">
            <v>37151</v>
          </cell>
        </row>
        <row r="628">
          <cell r="G628">
            <v>0.8</v>
          </cell>
          <cell r="R628">
            <v>1660.8</v>
          </cell>
          <cell r="S628">
            <v>692</v>
          </cell>
          <cell r="T628">
            <v>17.100000000000001</v>
          </cell>
          <cell r="U628">
            <v>118.33200000000001</v>
          </cell>
          <cell r="V628">
            <v>810.33199999999999</v>
          </cell>
        </row>
        <row r="629">
          <cell r="G629">
            <v>1</v>
          </cell>
          <cell r="H629">
            <v>36982</v>
          </cell>
          <cell r="I629">
            <v>37134</v>
          </cell>
          <cell r="J629">
            <v>0</v>
          </cell>
          <cell r="K629">
            <v>152</v>
          </cell>
          <cell r="L629">
            <v>152</v>
          </cell>
          <cell r="M629">
            <v>1</v>
          </cell>
          <cell r="N629">
            <v>37011</v>
          </cell>
          <cell r="O629">
            <v>37011</v>
          </cell>
          <cell r="P629">
            <v>37011</v>
          </cell>
          <cell r="Q629">
            <v>196519</v>
          </cell>
          <cell r="R629">
            <v>2076</v>
          </cell>
          <cell r="S629">
            <v>865</v>
          </cell>
          <cell r="T629">
            <v>17.100000000000001</v>
          </cell>
          <cell r="U629">
            <v>147.91500000000002</v>
          </cell>
          <cell r="V629">
            <v>1012.915</v>
          </cell>
          <cell r="W629">
            <v>1012.915</v>
          </cell>
          <cell r="X629">
            <v>0</v>
          </cell>
          <cell r="Z629">
            <v>37145</v>
          </cell>
        </row>
        <row r="630">
          <cell r="G630">
            <v>0.41</v>
          </cell>
          <cell r="H630">
            <v>36982</v>
          </cell>
          <cell r="I630">
            <v>37134</v>
          </cell>
          <cell r="J630">
            <v>0</v>
          </cell>
          <cell r="K630">
            <v>152</v>
          </cell>
          <cell r="L630">
            <v>152</v>
          </cell>
          <cell r="M630">
            <v>1</v>
          </cell>
          <cell r="N630">
            <v>37011</v>
          </cell>
          <cell r="O630">
            <v>37011</v>
          </cell>
          <cell r="P630">
            <v>37011</v>
          </cell>
          <cell r="Q630">
            <v>196518</v>
          </cell>
          <cell r="R630">
            <v>851.16</v>
          </cell>
          <cell r="S630">
            <v>354.65</v>
          </cell>
          <cell r="T630">
            <v>17.100000000000001</v>
          </cell>
          <cell r="U630">
            <v>60.645150000000001</v>
          </cell>
          <cell r="V630">
            <v>415.29514999999998</v>
          </cell>
          <cell r="W630">
            <v>1012.915</v>
          </cell>
          <cell r="X630">
            <v>0</v>
          </cell>
          <cell r="Y630" t="str">
            <v>Left 31/08/01</v>
          </cell>
          <cell r="Z630">
            <v>37145</v>
          </cell>
        </row>
        <row r="631">
          <cell r="G631">
            <v>0.8</v>
          </cell>
          <cell r="H631">
            <v>36982</v>
          </cell>
          <cell r="I631">
            <v>37134</v>
          </cell>
          <cell r="J631">
            <v>0</v>
          </cell>
          <cell r="K631">
            <v>152</v>
          </cell>
          <cell r="L631">
            <v>152</v>
          </cell>
          <cell r="M631">
            <v>0.79999999999999993</v>
          </cell>
          <cell r="N631">
            <v>37011</v>
          </cell>
          <cell r="O631">
            <v>37011</v>
          </cell>
          <cell r="P631">
            <v>37011</v>
          </cell>
          <cell r="Q631">
            <v>196517</v>
          </cell>
          <cell r="R631">
            <v>1660.8</v>
          </cell>
          <cell r="S631">
            <v>692</v>
          </cell>
          <cell r="T631">
            <v>17.100000000000001</v>
          </cell>
          <cell r="U631">
            <v>118.33200000000001</v>
          </cell>
          <cell r="V631">
            <v>810.33199999999999</v>
          </cell>
          <cell r="W631">
            <v>810.33199999999999</v>
          </cell>
          <cell r="X631">
            <v>0</v>
          </cell>
          <cell r="Z631">
            <v>37145</v>
          </cell>
        </row>
        <row r="632">
          <cell r="G632">
            <v>0.5</v>
          </cell>
          <cell r="H632">
            <v>36982</v>
          </cell>
          <cell r="I632">
            <v>37134</v>
          </cell>
          <cell r="J632">
            <v>0</v>
          </cell>
          <cell r="K632">
            <v>152</v>
          </cell>
          <cell r="L632">
            <v>152</v>
          </cell>
          <cell r="M632">
            <v>1</v>
          </cell>
          <cell r="N632">
            <v>37011</v>
          </cell>
          <cell r="O632">
            <v>37011</v>
          </cell>
          <cell r="P632">
            <v>37011</v>
          </cell>
          <cell r="Q632">
            <v>196516</v>
          </cell>
          <cell r="R632">
            <v>1038</v>
          </cell>
          <cell r="S632">
            <v>432.5</v>
          </cell>
          <cell r="T632">
            <v>17.100000000000001</v>
          </cell>
          <cell r="U632">
            <v>73.95750000000001</v>
          </cell>
          <cell r="V632">
            <v>506.45749999999998</v>
          </cell>
          <cell r="W632">
            <v>1012.915</v>
          </cell>
          <cell r="X632">
            <v>0</v>
          </cell>
          <cell r="Y632" t="str">
            <v>Left 31/08/01</v>
          </cell>
          <cell r="Z632">
            <v>37145</v>
          </cell>
        </row>
        <row r="633">
          <cell r="G633">
            <v>5.51</v>
          </cell>
          <cell r="H633">
            <v>36982</v>
          </cell>
          <cell r="I633">
            <v>37134</v>
          </cell>
          <cell r="J633">
            <v>0</v>
          </cell>
          <cell r="K633">
            <v>152</v>
          </cell>
          <cell r="L633">
            <v>152</v>
          </cell>
          <cell r="M633">
            <v>0.41</v>
          </cell>
          <cell r="N633">
            <v>37011</v>
          </cell>
          <cell r="O633">
            <v>37011</v>
          </cell>
          <cell r="P633">
            <v>37011</v>
          </cell>
          <cell r="Q633">
            <v>196515</v>
          </cell>
          <cell r="R633">
            <v>11438.76</v>
          </cell>
          <cell r="S633">
            <v>4766.1499999999996</v>
          </cell>
          <cell r="T633">
            <v>17.100000000000001</v>
          </cell>
          <cell r="U633">
            <v>815.01165000000003</v>
          </cell>
          <cell r="V633">
            <v>5581.16165</v>
          </cell>
          <cell r="W633">
            <v>415.29514999999998</v>
          </cell>
          <cell r="X633">
            <v>0</v>
          </cell>
          <cell r="Z633">
            <v>37145</v>
          </cell>
        </row>
        <row r="634">
          <cell r="G634">
            <v>0.8</v>
          </cell>
          <cell r="H634">
            <v>36982</v>
          </cell>
          <cell r="I634">
            <v>37134</v>
          </cell>
          <cell r="J634">
            <v>0</v>
          </cell>
          <cell r="K634">
            <v>152</v>
          </cell>
          <cell r="L634">
            <v>152</v>
          </cell>
          <cell r="M634">
            <v>0.79999999999999993</v>
          </cell>
          <cell r="N634">
            <v>37011</v>
          </cell>
          <cell r="O634">
            <v>37011</v>
          </cell>
          <cell r="P634">
            <v>37011</v>
          </cell>
          <cell r="Q634">
            <v>196514</v>
          </cell>
          <cell r="R634">
            <v>1660.8</v>
          </cell>
          <cell r="S634">
            <v>692</v>
          </cell>
          <cell r="T634">
            <v>17.100000000000001</v>
          </cell>
          <cell r="U634">
            <v>118.33200000000001</v>
          </cell>
          <cell r="V634">
            <v>810.33199999999999</v>
          </cell>
          <cell r="W634">
            <v>810.33199999999999</v>
          </cell>
          <cell r="X634">
            <v>0</v>
          </cell>
          <cell r="Y634" t="str">
            <v>Left 31/08/01</v>
          </cell>
          <cell r="Z634">
            <v>37145</v>
          </cell>
        </row>
        <row r="635">
          <cell r="G635">
            <v>1</v>
          </cell>
          <cell r="H635">
            <v>36982</v>
          </cell>
          <cell r="I635">
            <v>37134</v>
          </cell>
          <cell r="J635">
            <v>0</v>
          </cell>
          <cell r="K635">
            <v>152</v>
          </cell>
          <cell r="L635">
            <v>152</v>
          </cell>
          <cell r="M635">
            <v>0.5</v>
          </cell>
          <cell r="N635">
            <v>37011</v>
          </cell>
          <cell r="O635">
            <v>37011</v>
          </cell>
          <cell r="P635">
            <v>37011</v>
          </cell>
          <cell r="Q635">
            <v>196513</v>
          </cell>
          <cell r="R635">
            <v>396.07894736842104</v>
          </cell>
          <cell r="S635">
            <v>165.03289473684208</v>
          </cell>
          <cell r="T635">
            <v>17.100000000000001</v>
          </cell>
          <cell r="U635">
            <v>28.220624999999998</v>
          </cell>
          <cell r="V635">
            <v>193.25351973684207</v>
          </cell>
          <cell r="W635">
            <v>506.45749999999998</v>
          </cell>
          <cell r="X635">
            <v>0</v>
          </cell>
          <cell r="Z635">
            <v>37145</v>
          </cell>
        </row>
        <row r="636">
          <cell r="F636">
            <v>52</v>
          </cell>
          <cell r="G636">
            <v>1</v>
          </cell>
          <cell r="M636">
            <v>5.51</v>
          </cell>
          <cell r="R636">
            <v>2076</v>
          </cell>
          <cell r="S636">
            <v>865</v>
          </cell>
          <cell r="T636">
            <v>17.100000000000001</v>
          </cell>
          <cell r="U636">
            <v>815.01165000000003</v>
          </cell>
          <cell r="V636">
            <v>5581.16165</v>
          </cell>
          <cell r="W636">
            <v>5581.16165</v>
          </cell>
          <cell r="X636">
            <v>0</v>
          </cell>
          <cell r="Z636">
            <v>37145</v>
          </cell>
        </row>
        <row r="637">
          <cell r="G637">
            <v>1</v>
          </cell>
          <cell r="R637">
            <v>2076</v>
          </cell>
          <cell r="S637">
            <v>865</v>
          </cell>
          <cell r="T637">
            <v>17.100000000000001</v>
          </cell>
          <cell r="U637">
            <v>147.91500000000002</v>
          </cell>
          <cell r="V637">
            <v>1012.915</v>
          </cell>
        </row>
        <row r="638">
          <cell r="G638">
            <v>3</v>
          </cell>
          <cell r="H638">
            <v>36982</v>
          </cell>
          <cell r="I638">
            <v>37011</v>
          </cell>
          <cell r="J638">
            <v>0</v>
          </cell>
          <cell r="K638">
            <v>29</v>
          </cell>
          <cell r="L638">
            <v>29</v>
          </cell>
          <cell r="M638">
            <v>0.19078947368421051</v>
          </cell>
          <cell r="N638">
            <v>36934</v>
          </cell>
          <cell r="O638">
            <v>36937</v>
          </cell>
          <cell r="P638">
            <v>36937</v>
          </cell>
          <cell r="Q638">
            <v>196761</v>
          </cell>
          <cell r="R638">
            <v>4548.0789473684208</v>
          </cell>
          <cell r="S638">
            <v>1895.0328947368421</v>
          </cell>
          <cell r="T638">
            <v>17.100000000000001</v>
          </cell>
          <cell r="U638">
            <v>324.05062500000003</v>
          </cell>
          <cell r="V638">
            <v>2219.0835197368419</v>
          </cell>
          <cell r="W638">
            <v>1012.915</v>
          </cell>
          <cell r="X638">
            <v>-819.66148026315796</v>
          </cell>
          <cell r="Y638" t="str">
            <v>left april 30/04/01</v>
          </cell>
          <cell r="Z638">
            <v>37141</v>
          </cell>
        </row>
        <row r="639">
          <cell r="G639">
            <v>1</v>
          </cell>
          <cell r="H639">
            <v>36982</v>
          </cell>
          <cell r="I639">
            <v>37134</v>
          </cell>
          <cell r="J639">
            <v>0</v>
          </cell>
          <cell r="K639">
            <v>152</v>
          </cell>
          <cell r="L639">
            <v>152</v>
          </cell>
          <cell r="M639">
            <v>1</v>
          </cell>
          <cell r="N639">
            <v>36934</v>
          </cell>
          <cell r="O639">
            <v>36937</v>
          </cell>
          <cell r="P639">
            <v>36937</v>
          </cell>
          <cell r="Q639">
            <v>196762</v>
          </cell>
          <cell r="R639">
            <v>2076</v>
          </cell>
          <cell r="S639">
            <v>865</v>
          </cell>
          <cell r="T639">
            <v>17.100000000000001</v>
          </cell>
          <cell r="U639">
            <v>147.91500000000002</v>
          </cell>
          <cell r="V639">
            <v>1012.915</v>
          </cell>
          <cell r="W639">
            <v>1012.915</v>
          </cell>
          <cell r="X639">
            <v>0</v>
          </cell>
          <cell r="Z639">
            <v>37141</v>
          </cell>
        </row>
        <row r="640">
          <cell r="G640">
            <v>1</v>
          </cell>
          <cell r="H640">
            <v>36982</v>
          </cell>
          <cell r="I640">
            <v>37134</v>
          </cell>
          <cell r="J640">
            <v>0</v>
          </cell>
          <cell r="K640">
            <v>152</v>
          </cell>
          <cell r="L640">
            <v>152</v>
          </cell>
          <cell r="M640">
            <v>1</v>
          </cell>
          <cell r="P640">
            <v>0</v>
          </cell>
          <cell r="R640">
            <v>2076</v>
          </cell>
          <cell r="S640">
            <v>865</v>
          </cell>
          <cell r="T640">
            <v>17.100000000000001</v>
          </cell>
          <cell r="U640">
            <v>147.91500000000002</v>
          </cell>
          <cell r="V640">
            <v>1012.915</v>
          </cell>
          <cell r="W640">
            <v>1012.915</v>
          </cell>
          <cell r="X640">
            <v>0</v>
          </cell>
          <cell r="Z640">
            <v>37141</v>
          </cell>
        </row>
        <row r="641">
          <cell r="F641">
            <v>53</v>
          </cell>
          <cell r="G641">
            <v>1</v>
          </cell>
          <cell r="M641">
            <v>2.1907894736842106</v>
          </cell>
          <cell r="R641">
            <v>2076</v>
          </cell>
          <cell r="S641">
            <v>865</v>
          </cell>
          <cell r="T641">
            <v>17.100000000000001</v>
          </cell>
          <cell r="U641">
            <v>324.05062500000003</v>
          </cell>
          <cell r="V641">
            <v>2219.0835197368419</v>
          </cell>
          <cell r="W641">
            <v>3038.7449999999999</v>
          </cell>
          <cell r="X641">
            <v>-819.66148026315796</v>
          </cell>
          <cell r="Z641">
            <v>37141</v>
          </cell>
        </row>
        <row r="642">
          <cell r="G642">
            <v>1</v>
          </cell>
          <cell r="R642">
            <v>2076</v>
          </cell>
          <cell r="S642">
            <v>865</v>
          </cell>
          <cell r="T642">
            <v>17.100000000000001</v>
          </cell>
          <cell r="U642">
            <v>147.91500000000002</v>
          </cell>
          <cell r="V642">
            <v>1012.915</v>
          </cell>
        </row>
        <row r="643">
          <cell r="G643">
            <v>1</v>
          </cell>
          <cell r="H643">
            <v>36982</v>
          </cell>
          <cell r="I643">
            <v>37134</v>
          </cell>
          <cell r="J643">
            <v>0</v>
          </cell>
          <cell r="K643">
            <v>152</v>
          </cell>
          <cell r="L643">
            <v>152</v>
          </cell>
          <cell r="M643">
            <v>1</v>
          </cell>
          <cell r="N643">
            <v>36959</v>
          </cell>
          <cell r="O643">
            <v>36969</v>
          </cell>
          <cell r="P643">
            <v>36969</v>
          </cell>
          <cell r="Q643">
            <v>196836</v>
          </cell>
          <cell r="R643">
            <v>2076</v>
          </cell>
          <cell r="S643">
            <v>865</v>
          </cell>
          <cell r="T643">
            <v>17.100000000000001</v>
          </cell>
          <cell r="U643">
            <v>147.91500000000002</v>
          </cell>
          <cell r="V643">
            <v>1012.915</v>
          </cell>
          <cell r="W643">
            <v>1012.915</v>
          </cell>
          <cell r="X643">
            <v>0</v>
          </cell>
          <cell r="Z643">
            <v>37146</v>
          </cell>
        </row>
        <row r="644">
          <cell r="G644">
            <v>1</v>
          </cell>
          <cell r="H644">
            <v>36982</v>
          </cell>
          <cell r="I644">
            <v>37134</v>
          </cell>
          <cell r="J644">
            <v>0</v>
          </cell>
          <cell r="K644">
            <v>152</v>
          </cell>
          <cell r="L644">
            <v>152</v>
          </cell>
          <cell r="M644">
            <v>1</v>
          </cell>
          <cell r="N644">
            <v>36959</v>
          </cell>
          <cell r="O644">
            <v>36969</v>
          </cell>
          <cell r="P644">
            <v>36969</v>
          </cell>
          <cell r="Q644">
            <v>196835</v>
          </cell>
          <cell r="R644">
            <v>2076</v>
          </cell>
          <cell r="S644">
            <v>865</v>
          </cell>
          <cell r="T644">
            <v>17.100000000000001</v>
          </cell>
          <cell r="U644">
            <v>147.91500000000002</v>
          </cell>
          <cell r="V644">
            <v>1012.915</v>
          </cell>
          <cell r="W644">
            <v>1012.915</v>
          </cell>
          <cell r="X644">
            <v>0</v>
          </cell>
          <cell r="Z644">
            <v>37146</v>
          </cell>
        </row>
        <row r="645">
          <cell r="G645">
            <v>0.7</v>
          </cell>
          <cell r="H645">
            <v>36982</v>
          </cell>
          <cell r="I645">
            <v>37134</v>
          </cell>
          <cell r="J645">
            <v>0</v>
          </cell>
          <cell r="K645">
            <v>152</v>
          </cell>
          <cell r="L645">
            <v>152</v>
          </cell>
          <cell r="M645">
            <v>1</v>
          </cell>
          <cell r="N645">
            <v>36959</v>
          </cell>
          <cell r="O645">
            <v>36969</v>
          </cell>
          <cell r="P645">
            <v>36969</v>
          </cell>
          <cell r="Q645">
            <v>196834</v>
          </cell>
          <cell r="R645">
            <v>1453.1999999999998</v>
          </cell>
          <cell r="S645">
            <v>605.49999999999989</v>
          </cell>
          <cell r="T645">
            <v>17.100000000000001</v>
          </cell>
          <cell r="U645">
            <v>103.54049999999999</v>
          </cell>
          <cell r="V645">
            <v>709.04049999999984</v>
          </cell>
          <cell r="W645">
            <v>1012.915</v>
          </cell>
          <cell r="X645">
            <v>0</v>
          </cell>
          <cell r="Z645">
            <v>37146</v>
          </cell>
        </row>
        <row r="646">
          <cell r="G646">
            <v>5.7</v>
          </cell>
          <cell r="H646">
            <v>36982</v>
          </cell>
          <cell r="I646">
            <v>37134</v>
          </cell>
          <cell r="J646">
            <v>0</v>
          </cell>
          <cell r="K646">
            <v>152</v>
          </cell>
          <cell r="L646">
            <v>152</v>
          </cell>
          <cell r="M646">
            <v>1</v>
          </cell>
          <cell r="N646">
            <v>36959</v>
          </cell>
          <cell r="O646">
            <v>36969</v>
          </cell>
          <cell r="P646">
            <v>36969</v>
          </cell>
          <cell r="Q646">
            <v>196833</v>
          </cell>
          <cell r="R646">
            <v>11833.2</v>
          </cell>
          <cell r="S646">
            <v>4930.5</v>
          </cell>
          <cell r="T646">
            <v>17.100000000000001</v>
          </cell>
          <cell r="U646">
            <v>843.1155</v>
          </cell>
          <cell r="V646">
            <v>5773.6154999999999</v>
          </cell>
          <cell r="W646">
            <v>1012.915</v>
          </cell>
          <cell r="X646">
            <v>0</v>
          </cell>
          <cell r="Z646">
            <v>37146</v>
          </cell>
        </row>
        <row r="647">
          <cell r="G647">
            <v>1</v>
          </cell>
          <cell r="H647">
            <v>36982</v>
          </cell>
          <cell r="I647">
            <v>37134</v>
          </cell>
          <cell r="J647">
            <v>0</v>
          </cell>
          <cell r="K647">
            <v>152</v>
          </cell>
          <cell r="L647">
            <v>152</v>
          </cell>
          <cell r="M647">
            <v>1</v>
          </cell>
          <cell r="N647">
            <v>36959</v>
          </cell>
          <cell r="O647">
            <v>36969</v>
          </cell>
          <cell r="P647">
            <v>36969</v>
          </cell>
          <cell r="Q647">
            <v>197061</v>
          </cell>
          <cell r="R647">
            <v>2076</v>
          </cell>
          <cell r="S647">
            <v>865</v>
          </cell>
          <cell r="T647">
            <v>17.100000000000001</v>
          </cell>
          <cell r="U647">
            <v>147.91500000000002</v>
          </cell>
          <cell r="V647">
            <v>1012.915</v>
          </cell>
          <cell r="W647">
            <v>1012.915</v>
          </cell>
          <cell r="X647">
            <v>0</v>
          </cell>
          <cell r="Z647">
            <v>37146</v>
          </cell>
        </row>
        <row r="648">
          <cell r="G648">
            <v>0.8</v>
          </cell>
          <cell r="H648">
            <v>36982</v>
          </cell>
          <cell r="I648">
            <v>37134</v>
          </cell>
          <cell r="J648">
            <v>0</v>
          </cell>
          <cell r="K648">
            <v>152</v>
          </cell>
          <cell r="L648">
            <v>152</v>
          </cell>
          <cell r="M648">
            <v>0.7</v>
          </cell>
          <cell r="N648">
            <v>36959</v>
          </cell>
          <cell r="O648">
            <v>36969</v>
          </cell>
          <cell r="P648">
            <v>36969</v>
          </cell>
          <cell r="Q648">
            <v>197060</v>
          </cell>
          <cell r="R648">
            <v>1660.8</v>
          </cell>
          <cell r="S648">
            <v>692</v>
          </cell>
          <cell r="T648">
            <v>17.100000000000001</v>
          </cell>
          <cell r="U648">
            <v>118.33200000000001</v>
          </cell>
          <cell r="V648">
            <v>810.33199999999999</v>
          </cell>
          <cell r="W648">
            <v>1012.915</v>
          </cell>
          <cell r="X648">
            <v>-303.87450000000013</v>
          </cell>
          <cell r="Z648">
            <v>37146</v>
          </cell>
        </row>
        <row r="649">
          <cell r="F649">
            <v>54</v>
          </cell>
          <cell r="G649">
            <v>0</v>
          </cell>
          <cell r="M649">
            <v>5.7</v>
          </cell>
          <cell r="R649">
            <v>0</v>
          </cell>
          <cell r="S649">
            <v>0</v>
          </cell>
          <cell r="T649">
            <v>17.100000000000001</v>
          </cell>
          <cell r="U649">
            <v>843.1155</v>
          </cell>
          <cell r="V649">
            <v>5773.6154999999999</v>
          </cell>
          <cell r="W649">
            <v>6077.49</v>
          </cell>
          <cell r="X649">
            <v>-303.87450000000013</v>
          </cell>
          <cell r="Z649">
            <v>37146</v>
          </cell>
        </row>
        <row r="650">
          <cell r="G650">
            <v>0.8</v>
          </cell>
          <cell r="R650">
            <v>1660.8</v>
          </cell>
          <cell r="S650">
            <v>692</v>
          </cell>
          <cell r="U650">
            <v>118.33200000000001</v>
          </cell>
          <cell r="V650">
            <v>810.33199999999999</v>
          </cell>
        </row>
        <row r="651">
          <cell r="G651">
            <v>0.8</v>
          </cell>
          <cell r="H651">
            <v>36982</v>
          </cell>
          <cell r="I651">
            <v>37134</v>
          </cell>
          <cell r="J651">
            <v>0</v>
          </cell>
          <cell r="K651">
            <v>152</v>
          </cell>
          <cell r="L651">
            <v>152</v>
          </cell>
          <cell r="M651">
            <v>0.79999999999999993</v>
          </cell>
          <cell r="N651">
            <v>37040</v>
          </cell>
          <cell r="O651">
            <v>37040</v>
          </cell>
          <cell r="P651">
            <v>37040</v>
          </cell>
          <cell r="Q651">
            <v>196604</v>
          </cell>
          <cell r="R651">
            <v>1660.8</v>
          </cell>
          <cell r="S651">
            <v>692</v>
          </cell>
          <cell r="T651">
            <v>17.100000000000001</v>
          </cell>
          <cell r="U651">
            <v>118.33200000000001</v>
          </cell>
          <cell r="V651">
            <v>810.33199999999999</v>
          </cell>
          <cell r="W651">
            <v>810.33199999999999</v>
          </cell>
          <cell r="X651">
            <v>0</v>
          </cell>
          <cell r="Z651">
            <v>37141</v>
          </cell>
        </row>
        <row r="652">
          <cell r="G652">
            <v>1</v>
          </cell>
          <cell r="H652" t="str">
            <v>N/A</v>
          </cell>
          <cell r="I652" t="str">
            <v>N/A</v>
          </cell>
          <cell r="J652" t="e">
            <v>#N/A</v>
          </cell>
          <cell r="K652" t="e">
            <v>#N/A</v>
          </cell>
          <cell r="L652" t="e">
            <v>#N/A</v>
          </cell>
          <cell r="M652">
            <v>0</v>
          </cell>
          <cell r="N652">
            <v>37040</v>
          </cell>
          <cell r="O652">
            <v>37040</v>
          </cell>
          <cell r="P652">
            <v>37040</v>
          </cell>
          <cell r="Q652">
            <v>196603</v>
          </cell>
          <cell r="R652">
            <v>2076</v>
          </cell>
          <cell r="S652">
            <v>865</v>
          </cell>
          <cell r="T652">
            <v>17.100000000000001</v>
          </cell>
          <cell r="U652">
            <v>147.91500000000002</v>
          </cell>
          <cell r="V652">
            <v>1012.915</v>
          </cell>
          <cell r="W652">
            <v>0</v>
          </cell>
          <cell r="X652">
            <v>0</v>
          </cell>
          <cell r="Z652">
            <v>37141</v>
          </cell>
        </row>
        <row r="653">
          <cell r="F653">
            <v>55</v>
          </cell>
          <cell r="G653">
            <v>1</v>
          </cell>
          <cell r="M653">
            <v>0.79999999999999993</v>
          </cell>
          <cell r="R653">
            <v>2076</v>
          </cell>
          <cell r="S653">
            <v>865</v>
          </cell>
          <cell r="T653">
            <v>17.100000000000001</v>
          </cell>
          <cell r="U653">
            <v>118.33200000000001</v>
          </cell>
          <cell r="V653">
            <v>810.33199999999999</v>
          </cell>
          <cell r="W653">
            <v>810.33199999999999</v>
          </cell>
          <cell r="X653">
            <v>0</v>
          </cell>
          <cell r="Z653">
            <v>37141</v>
          </cell>
        </row>
        <row r="654">
          <cell r="G654">
            <v>0.4</v>
          </cell>
          <cell r="R654">
            <v>830.4</v>
          </cell>
          <cell r="S654">
            <v>346</v>
          </cell>
          <cell r="T654">
            <v>17.100000000000001</v>
          </cell>
          <cell r="U654">
            <v>59.166000000000004</v>
          </cell>
          <cell r="V654">
            <v>405.166</v>
          </cell>
        </row>
        <row r="655">
          <cell r="G655">
            <v>2.4</v>
          </cell>
          <cell r="H655">
            <v>36982</v>
          </cell>
          <cell r="I655">
            <v>37134</v>
          </cell>
          <cell r="J655">
            <v>0</v>
          </cell>
          <cell r="K655">
            <v>152</v>
          </cell>
          <cell r="L655">
            <v>152</v>
          </cell>
          <cell r="M655">
            <v>1</v>
          </cell>
          <cell r="N655">
            <v>37040</v>
          </cell>
          <cell r="O655">
            <v>37040</v>
          </cell>
          <cell r="P655">
            <v>37040</v>
          </cell>
          <cell r="Q655">
            <v>196576</v>
          </cell>
          <cell r="R655">
            <v>4982.3999999999996</v>
          </cell>
          <cell r="S655">
            <v>2076</v>
          </cell>
          <cell r="T655">
            <v>17.100000000000001</v>
          </cell>
          <cell r="U655">
            <v>354.99600000000004</v>
          </cell>
          <cell r="V655">
            <v>2430.9960000000001</v>
          </cell>
          <cell r="W655">
            <v>1012.915</v>
          </cell>
          <cell r="X655">
            <v>0</v>
          </cell>
          <cell r="Z655">
            <v>37147</v>
          </cell>
        </row>
        <row r="656">
          <cell r="G656">
            <v>1</v>
          </cell>
          <cell r="H656">
            <v>36982</v>
          </cell>
          <cell r="I656">
            <v>37134</v>
          </cell>
          <cell r="J656">
            <v>0</v>
          </cell>
          <cell r="K656">
            <v>152</v>
          </cell>
          <cell r="L656">
            <v>152</v>
          </cell>
          <cell r="M656">
            <v>1</v>
          </cell>
          <cell r="N656">
            <v>37040</v>
          </cell>
          <cell r="O656">
            <v>37040</v>
          </cell>
          <cell r="P656">
            <v>37040</v>
          </cell>
          <cell r="Q656">
            <v>196575</v>
          </cell>
          <cell r="R656">
            <v>2076</v>
          </cell>
          <cell r="S656">
            <v>865</v>
          </cell>
          <cell r="T656">
            <v>17.100000000000001</v>
          </cell>
          <cell r="U656">
            <v>147.91500000000002</v>
          </cell>
          <cell r="V656">
            <v>1012.915</v>
          </cell>
          <cell r="W656">
            <v>1012.915</v>
          </cell>
          <cell r="X656">
            <v>0</v>
          </cell>
          <cell r="Z656">
            <v>37147</v>
          </cell>
        </row>
        <row r="657">
          <cell r="G657">
            <v>1</v>
          </cell>
          <cell r="H657">
            <v>36982</v>
          </cell>
          <cell r="I657">
            <v>37134</v>
          </cell>
          <cell r="J657">
            <v>0</v>
          </cell>
          <cell r="K657">
            <v>152</v>
          </cell>
          <cell r="L657">
            <v>152</v>
          </cell>
          <cell r="M657">
            <v>0.39999999999999997</v>
          </cell>
          <cell r="N657">
            <v>37040</v>
          </cell>
          <cell r="O657">
            <v>37040</v>
          </cell>
          <cell r="P657">
            <v>37040</v>
          </cell>
          <cell r="Q657">
            <v>196574</v>
          </cell>
          <cell r="R657">
            <v>2076</v>
          </cell>
          <cell r="S657">
            <v>865</v>
          </cell>
          <cell r="T657">
            <v>17.100000000000001</v>
          </cell>
          <cell r="U657">
            <v>147.91500000000002</v>
          </cell>
          <cell r="V657">
            <v>1012.915</v>
          </cell>
          <cell r="W657">
            <v>405.166</v>
          </cell>
          <cell r="X657">
            <v>0</v>
          </cell>
          <cell r="Z657">
            <v>37147</v>
          </cell>
        </row>
        <row r="658">
          <cell r="F658">
            <v>56</v>
          </cell>
          <cell r="G658">
            <v>1</v>
          </cell>
          <cell r="M658">
            <v>2.4</v>
          </cell>
          <cell r="R658">
            <v>2076</v>
          </cell>
          <cell r="S658">
            <v>865</v>
          </cell>
          <cell r="T658">
            <v>17.100000000000001</v>
          </cell>
          <cell r="U658">
            <v>354.99600000000004</v>
          </cell>
          <cell r="V658">
            <v>2430.9960000000001</v>
          </cell>
          <cell r="W658">
            <v>2430.9960000000001</v>
          </cell>
          <cell r="X658">
            <v>0</v>
          </cell>
          <cell r="Z658">
            <v>37147</v>
          </cell>
        </row>
        <row r="659">
          <cell r="G659">
            <v>1</v>
          </cell>
          <cell r="R659">
            <v>2076</v>
          </cell>
          <cell r="S659">
            <v>865</v>
          </cell>
          <cell r="T659">
            <v>17.100000000000001</v>
          </cell>
          <cell r="U659">
            <v>147.91500000000002</v>
          </cell>
          <cell r="V659">
            <v>1012.915</v>
          </cell>
        </row>
        <row r="660">
          <cell r="G660">
            <v>1</v>
          </cell>
          <cell r="H660">
            <v>36982</v>
          </cell>
          <cell r="I660">
            <v>37134</v>
          </cell>
          <cell r="J660">
            <v>0</v>
          </cell>
          <cell r="K660">
            <v>152</v>
          </cell>
          <cell r="L660">
            <v>152</v>
          </cell>
          <cell r="M660">
            <v>1</v>
          </cell>
          <cell r="N660">
            <v>36969</v>
          </cell>
          <cell r="O660">
            <v>36969</v>
          </cell>
          <cell r="P660">
            <v>36969</v>
          </cell>
          <cell r="Q660">
            <v>196832</v>
          </cell>
          <cell r="R660">
            <v>2076</v>
          </cell>
          <cell r="S660">
            <v>865</v>
          </cell>
          <cell r="T660">
            <v>17.100000000000001</v>
          </cell>
          <cell r="U660">
            <v>147.91500000000002</v>
          </cell>
          <cell r="V660">
            <v>1012.915</v>
          </cell>
          <cell r="W660">
            <v>1012.915</v>
          </cell>
          <cell r="X660">
            <v>0</v>
          </cell>
          <cell r="Z660">
            <v>37146</v>
          </cell>
        </row>
        <row r="661">
          <cell r="G661">
            <v>0.5</v>
          </cell>
          <cell r="H661">
            <v>36982</v>
          </cell>
          <cell r="I661">
            <v>37134</v>
          </cell>
          <cell r="J661">
            <v>0</v>
          </cell>
          <cell r="K661">
            <v>152</v>
          </cell>
          <cell r="L661">
            <v>152</v>
          </cell>
          <cell r="M661">
            <v>1</v>
          </cell>
          <cell r="N661">
            <v>36969</v>
          </cell>
          <cell r="O661">
            <v>36969</v>
          </cell>
          <cell r="P661">
            <v>36969</v>
          </cell>
          <cell r="Q661">
            <v>196831</v>
          </cell>
          <cell r="R661">
            <v>1038</v>
          </cell>
          <cell r="S661">
            <v>432.5</v>
          </cell>
          <cell r="T661">
            <v>17.100000000000001</v>
          </cell>
          <cell r="U661">
            <v>73.95750000000001</v>
          </cell>
          <cell r="V661">
            <v>506.45749999999998</v>
          </cell>
          <cell r="W661">
            <v>1012.915</v>
          </cell>
          <cell r="X661">
            <v>0</v>
          </cell>
          <cell r="Z661">
            <v>37146</v>
          </cell>
        </row>
        <row r="662">
          <cell r="G662">
            <v>1</v>
          </cell>
          <cell r="H662">
            <v>36982</v>
          </cell>
          <cell r="I662">
            <v>37134</v>
          </cell>
          <cell r="J662">
            <v>0</v>
          </cell>
          <cell r="K662">
            <v>152</v>
          </cell>
          <cell r="L662">
            <v>152</v>
          </cell>
          <cell r="M662">
            <v>1</v>
          </cell>
          <cell r="N662">
            <v>36969</v>
          </cell>
          <cell r="O662">
            <v>36969</v>
          </cell>
          <cell r="P662">
            <v>36969</v>
          </cell>
          <cell r="Q662">
            <v>196830</v>
          </cell>
          <cell r="R662">
            <v>2076</v>
          </cell>
          <cell r="S662">
            <v>865</v>
          </cell>
          <cell r="T662">
            <v>17.100000000000001</v>
          </cell>
          <cell r="U662">
            <v>147.91500000000002</v>
          </cell>
          <cell r="V662">
            <v>1012.915</v>
          </cell>
          <cell r="W662">
            <v>1012.915</v>
          </cell>
          <cell r="X662">
            <v>0</v>
          </cell>
          <cell r="Z662">
            <v>37146</v>
          </cell>
        </row>
        <row r="663">
          <cell r="G663">
            <v>1</v>
          </cell>
          <cell r="H663">
            <v>36982</v>
          </cell>
          <cell r="I663">
            <v>37134</v>
          </cell>
          <cell r="J663">
            <v>0</v>
          </cell>
          <cell r="K663">
            <v>152</v>
          </cell>
          <cell r="L663">
            <v>152</v>
          </cell>
          <cell r="M663">
            <v>1</v>
          </cell>
          <cell r="N663">
            <v>36969</v>
          </cell>
          <cell r="O663">
            <v>36969</v>
          </cell>
          <cell r="P663">
            <v>36969</v>
          </cell>
          <cell r="Q663">
            <v>196829</v>
          </cell>
          <cell r="R663">
            <v>2076</v>
          </cell>
          <cell r="S663">
            <v>865</v>
          </cell>
          <cell r="T663">
            <v>17.100000000000001</v>
          </cell>
          <cell r="U663">
            <v>147.91500000000002</v>
          </cell>
          <cell r="V663">
            <v>1012.915</v>
          </cell>
          <cell r="W663">
            <v>1012.915</v>
          </cell>
          <cell r="X663">
            <v>0</v>
          </cell>
          <cell r="Z663">
            <v>37146</v>
          </cell>
        </row>
        <row r="664">
          <cell r="G664">
            <v>0.65</v>
          </cell>
          <cell r="H664">
            <v>36982</v>
          </cell>
          <cell r="I664">
            <v>37134</v>
          </cell>
          <cell r="J664">
            <v>0</v>
          </cell>
          <cell r="K664">
            <v>152</v>
          </cell>
          <cell r="L664">
            <v>152</v>
          </cell>
          <cell r="M664">
            <v>0.5</v>
          </cell>
          <cell r="N664">
            <v>36969</v>
          </cell>
          <cell r="O664">
            <v>36969</v>
          </cell>
          <cell r="P664">
            <v>36969</v>
          </cell>
          <cell r="Q664">
            <v>196828</v>
          </cell>
          <cell r="R664">
            <v>1349.4</v>
          </cell>
          <cell r="S664">
            <v>562.25</v>
          </cell>
          <cell r="T664">
            <v>17.100000000000001</v>
          </cell>
          <cell r="U664">
            <v>96.144750000000002</v>
          </cell>
          <cell r="V664">
            <v>658.39475000000004</v>
          </cell>
          <cell r="W664">
            <v>506.45749999999998</v>
          </cell>
          <cell r="X664">
            <v>0</v>
          </cell>
          <cell r="Z664">
            <v>37146</v>
          </cell>
        </row>
        <row r="665">
          <cell r="G665">
            <v>1</v>
          </cell>
          <cell r="H665">
            <v>36982</v>
          </cell>
          <cell r="I665">
            <v>37134</v>
          </cell>
          <cell r="J665">
            <v>0</v>
          </cell>
          <cell r="K665">
            <v>152</v>
          </cell>
          <cell r="L665">
            <v>152</v>
          </cell>
          <cell r="M665">
            <v>1</v>
          </cell>
          <cell r="N665">
            <v>36969</v>
          </cell>
          <cell r="O665">
            <v>36969</v>
          </cell>
          <cell r="P665">
            <v>36969</v>
          </cell>
          <cell r="Q665">
            <v>196827</v>
          </cell>
          <cell r="R665">
            <v>2076</v>
          </cell>
          <cell r="S665">
            <v>865</v>
          </cell>
          <cell r="T665">
            <v>17.100000000000001</v>
          </cell>
          <cell r="U665">
            <v>147.91500000000002</v>
          </cell>
          <cell r="V665">
            <v>1012.915</v>
          </cell>
          <cell r="W665">
            <v>1012.915</v>
          </cell>
          <cell r="X665">
            <v>0</v>
          </cell>
          <cell r="Z665">
            <v>37146</v>
          </cell>
        </row>
        <row r="666">
          <cell r="G666">
            <v>0.6</v>
          </cell>
          <cell r="H666">
            <v>36982</v>
          </cell>
          <cell r="I666">
            <v>37134</v>
          </cell>
          <cell r="J666">
            <v>0</v>
          </cell>
          <cell r="K666">
            <v>152</v>
          </cell>
          <cell r="L666">
            <v>152</v>
          </cell>
          <cell r="M666">
            <v>1</v>
          </cell>
          <cell r="N666">
            <v>36969</v>
          </cell>
          <cell r="O666">
            <v>36969</v>
          </cell>
          <cell r="P666">
            <v>36969</v>
          </cell>
          <cell r="Q666">
            <v>196826</v>
          </cell>
          <cell r="R666">
            <v>1245.5999999999999</v>
          </cell>
          <cell r="S666">
            <v>519</v>
          </cell>
          <cell r="T666">
            <v>17.100000000000001</v>
          </cell>
          <cell r="U666">
            <v>88.749000000000009</v>
          </cell>
          <cell r="V666">
            <v>607.74900000000002</v>
          </cell>
          <cell r="W666">
            <v>1012.915</v>
          </cell>
          <cell r="X666">
            <v>0</v>
          </cell>
          <cell r="Z666">
            <v>37146</v>
          </cell>
        </row>
        <row r="667">
          <cell r="G667">
            <v>1</v>
          </cell>
          <cell r="H667">
            <v>36982</v>
          </cell>
          <cell r="I667">
            <v>37134</v>
          </cell>
          <cell r="J667">
            <v>0</v>
          </cell>
          <cell r="K667">
            <v>152</v>
          </cell>
          <cell r="L667">
            <v>152</v>
          </cell>
          <cell r="M667">
            <v>0.65</v>
          </cell>
          <cell r="N667">
            <v>36969</v>
          </cell>
          <cell r="O667">
            <v>36969</v>
          </cell>
          <cell r="P667">
            <v>36969</v>
          </cell>
          <cell r="Q667">
            <v>196825</v>
          </cell>
          <cell r="R667">
            <v>2076</v>
          </cell>
          <cell r="S667">
            <v>865</v>
          </cell>
          <cell r="T667">
            <v>17.100000000000001</v>
          </cell>
          <cell r="U667">
            <v>147.91500000000002</v>
          </cell>
          <cell r="V667">
            <v>1012.915</v>
          </cell>
          <cell r="W667">
            <v>658.39475000000004</v>
          </cell>
          <cell r="X667">
            <v>0</v>
          </cell>
          <cell r="Z667">
            <v>37146</v>
          </cell>
        </row>
        <row r="668">
          <cell r="G668">
            <v>0.6</v>
          </cell>
          <cell r="H668">
            <v>36982</v>
          </cell>
          <cell r="I668">
            <v>37134</v>
          </cell>
          <cell r="J668">
            <v>0</v>
          </cell>
          <cell r="K668">
            <v>152</v>
          </cell>
          <cell r="L668">
            <v>152</v>
          </cell>
          <cell r="M668">
            <v>1</v>
          </cell>
          <cell r="N668">
            <v>36969</v>
          </cell>
          <cell r="O668">
            <v>36969</v>
          </cell>
          <cell r="P668">
            <v>36969</v>
          </cell>
          <cell r="Q668">
            <v>196824</v>
          </cell>
          <cell r="R668">
            <v>1245.5999999999999</v>
          </cell>
          <cell r="S668">
            <v>519</v>
          </cell>
          <cell r="T668">
            <v>17.100000000000001</v>
          </cell>
          <cell r="U668">
            <v>88.749000000000009</v>
          </cell>
          <cell r="V668">
            <v>607.74900000000002</v>
          </cell>
          <cell r="W668">
            <v>1012.915</v>
          </cell>
          <cell r="X668">
            <v>0</v>
          </cell>
          <cell r="Z668">
            <v>37146</v>
          </cell>
        </row>
        <row r="669">
          <cell r="G669">
            <v>1</v>
          </cell>
          <cell r="H669">
            <v>36982</v>
          </cell>
          <cell r="I669">
            <v>37134</v>
          </cell>
          <cell r="J669">
            <v>0</v>
          </cell>
          <cell r="K669">
            <v>152</v>
          </cell>
          <cell r="L669">
            <v>152</v>
          </cell>
          <cell r="M669">
            <v>0.6</v>
          </cell>
          <cell r="N669">
            <v>36969</v>
          </cell>
          <cell r="O669">
            <v>36969</v>
          </cell>
          <cell r="P669">
            <v>36969</v>
          </cell>
          <cell r="Q669">
            <v>196823</v>
          </cell>
          <cell r="R669">
            <v>2076</v>
          </cell>
          <cell r="S669">
            <v>865</v>
          </cell>
          <cell r="T669">
            <v>17.100000000000001</v>
          </cell>
          <cell r="U669">
            <v>147.91500000000002</v>
          </cell>
          <cell r="V669">
            <v>1012.915</v>
          </cell>
          <cell r="W669">
            <v>607.74900000000002</v>
          </cell>
          <cell r="X669">
            <v>0</v>
          </cell>
          <cell r="Z669">
            <v>37146</v>
          </cell>
        </row>
        <row r="670">
          <cell r="G670">
            <v>1</v>
          </cell>
          <cell r="H670">
            <v>36982</v>
          </cell>
          <cell r="I670">
            <v>37134</v>
          </cell>
          <cell r="J670">
            <v>0</v>
          </cell>
          <cell r="K670">
            <v>152</v>
          </cell>
          <cell r="L670">
            <v>152</v>
          </cell>
          <cell r="M670">
            <v>1</v>
          </cell>
          <cell r="N670">
            <v>36969</v>
          </cell>
          <cell r="O670">
            <v>36969</v>
          </cell>
          <cell r="P670">
            <v>36969</v>
          </cell>
          <cell r="Q670">
            <v>196822</v>
          </cell>
          <cell r="R670">
            <v>2076</v>
          </cell>
          <cell r="S670">
            <v>865</v>
          </cell>
          <cell r="T670">
            <v>17.100000000000001</v>
          </cell>
          <cell r="U670">
            <v>147.91500000000002</v>
          </cell>
          <cell r="V670">
            <v>1012.915</v>
          </cell>
          <cell r="W670">
            <v>1012.915</v>
          </cell>
          <cell r="X670">
            <v>0</v>
          </cell>
          <cell r="Z670">
            <v>37146</v>
          </cell>
        </row>
        <row r="671">
          <cell r="G671">
            <v>1</v>
          </cell>
          <cell r="H671">
            <v>36982</v>
          </cell>
          <cell r="I671">
            <v>37134</v>
          </cell>
          <cell r="J671">
            <v>0</v>
          </cell>
          <cell r="K671">
            <v>152</v>
          </cell>
          <cell r="L671">
            <v>152</v>
          </cell>
          <cell r="M671">
            <v>0.6</v>
          </cell>
          <cell r="N671">
            <v>36969</v>
          </cell>
          <cell r="O671">
            <v>36969</v>
          </cell>
          <cell r="P671">
            <v>36969</v>
          </cell>
          <cell r="Q671">
            <v>196821</v>
          </cell>
          <cell r="R671">
            <v>2076</v>
          </cell>
          <cell r="S671">
            <v>865</v>
          </cell>
          <cell r="T671">
            <v>17.100000000000001</v>
          </cell>
          <cell r="U671">
            <v>147.91500000000002</v>
          </cell>
          <cell r="V671">
            <v>1012.915</v>
          </cell>
          <cell r="W671">
            <v>607.74900000000002</v>
          </cell>
          <cell r="X671">
            <v>0</v>
          </cell>
          <cell r="Z671">
            <v>37146</v>
          </cell>
        </row>
        <row r="672">
          <cell r="G672">
            <v>1</v>
          </cell>
          <cell r="H672">
            <v>36982</v>
          </cell>
          <cell r="I672">
            <v>37134</v>
          </cell>
          <cell r="J672">
            <v>0</v>
          </cell>
          <cell r="K672">
            <v>152</v>
          </cell>
          <cell r="L672">
            <v>152</v>
          </cell>
          <cell r="M672">
            <v>1</v>
          </cell>
          <cell r="N672">
            <v>36969</v>
          </cell>
          <cell r="O672">
            <v>36969</v>
          </cell>
          <cell r="P672">
            <v>36969</v>
          </cell>
          <cell r="Q672">
            <v>196820</v>
          </cell>
          <cell r="R672">
            <v>2076</v>
          </cell>
          <cell r="S672">
            <v>865</v>
          </cell>
          <cell r="T672">
            <v>17.100000000000001</v>
          </cell>
          <cell r="U672">
            <v>147.91500000000002</v>
          </cell>
          <cell r="V672">
            <v>1012.915</v>
          </cell>
          <cell r="W672">
            <v>1012.915</v>
          </cell>
          <cell r="X672">
            <v>0</v>
          </cell>
          <cell r="Z672">
            <v>37146</v>
          </cell>
        </row>
        <row r="673">
          <cell r="G673">
            <v>1</v>
          </cell>
          <cell r="H673">
            <v>36982</v>
          </cell>
          <cell r="I673">
            <v>37134</v>
          </cell>
          <cell r="J673">
            <v>0</v>
          </cell>
          <cell r="K673">
            <v>152</v>
          </cell>
          <cell r="L673">
            <v>152</v>
          </cell>
          <cell r="M673">
            <v>1</v>
          </cell>
          <cell r="N673">
            <v>36969</v>
          </cell>
          <cell r="O673">
            <v>36969</v>
          </cell>
          <cell r="P673">
            <v>36969</v>
          </cell>
          <cell r="Q673">
            <v>196819</v>
          </cell>
          <cell r="R673">
            <v>2076</v>
          </cell>
          <cell r="S673">
            <v>865</v>
          </cell>
          <cell r="T673">
            <v>17.100000000000001</v>
          </cell>
          <cell r="U673">
            <v>147.91500000000002</v>
          </cell>
          <cell r="V673">
            <v>1012.915</v>
          </cell>
          <cell r="W673">
            <v>1012.915</v>
          </cell>
          <cell r="X673">
            <v>0</v>
          </cell>
          <cell r="Z673">
            <v>37146</v>
          </cell>
        </row>
        <row r="674">
          <cell r="G674">
            <v>1</v>
          </cell>
          <cell r="H674">
            <v>36982</v>
          </cell>
          <cell r="I674">
            <v>37134</v>
          </cell>
          <cell r="J674">
            <v>0</v>
          </cell>
          <cell r="K674">
            <v>152</v>
          </cell>
          <cell r="L674">
            <v>152</v>
          </cell>
          <cell r="M674">
            <v>1</v>
          </cell>
          <cell r="N674">
            <v>36969</v>
          </cell>
          <cell r="O674">
            <v>36969</v>
          </cell>
          <cell r="P674">
            <v>36969</v>
          </cell>
          <cell r="Q674">
            <v>197067</v>
          </cell>
          <cell r="R674">
            <v>2076</v>
          </cell>
          <cell r="S674">
            <v>865</v>
          </cell>
          <cell r="T674">
            <v>17.100000000000001</v>
          </cell>
          <cell r="U674">
            <v>147.91500000000002</v>
          </cell>
          <cell r="V674">
            <v>1012.915</v>
          </cell>
          <cell r="W674">
            <v>1012.915</v>
          </cell>
          <cell r="X674">
            <v>0</v>
          </cell>
          <cell r="Z674">
            <v>37146</v>
          </cell>
        </row>
        <row r="675">
          <cell r="G675">
            <v>1</v>
          </cell>
          <cell r="H675">
            <v>36982</v>
          </cell>
          <cell r="I675">
            <v>37134</v>
          </cell>
          <cell r="J675">
            <v>0</v>
          </cell>
          <cell r="K675">
            <v>152</v>
          </cell>
          <cell r="L675">
            <v>152</v>
          </cell>
          <cell r="M675">
            <v>1</v>
          </cell>
          <cell r="N675">
            <v>36969</v>
          </cell>
          <cell r="O675">
            <v>36969</v>
          </cell>
          <cell r="P675">
            <v>36969</v>
          </cell>
          <cell r="Q675">
            <v>197066</v>
          </cell>
          <cell r="R675">
            <v>2076</v>
          </cell>
          <cell r="S675">
            <v>865</v>
          </cell>
          <cell r="T675">
            <v>17.100000000000001</v>
          </cell>
          <cell r="U675">
            <v>147.91500000000002</v>
          </cell>
          <cell r="V675">
            <v>1012.915</v>
          </cell>
          <cell r="W675">
            <v>1012.915</v>
          </cell>
          <cell r="X675">
            <v>0</v>
          </cell>
          <cell r="Z675">
            <v>37146</v>
          </cell>
        </row>
        <row r="676">
          <cell r="G676">
            <v>0.7</v>
          </cell>
          <cell r="H676">
            <v>36982</v>
          </cell>
          <cell r="I676">
            <v>37134</v>
          </cell>
          <cell r="J676">
            <v>0</v>
          </cell>
          <cell r="K676">
            <v>152</v>
          </cell>
          <cell r="L676">
            <v>152</v>
          </cell>
          <cell r="M676">
            <v>1</v>
          </cell>
          <cell r="N676">
            <v>36969</v>
          </cell>
          <cell r="O676">
            <v>36969</v>
          </cell>
          <cell r="P676">
            <v>36969</v>
          </cell>
          <cell r="Q676">
            <v>197065</v>
          </cell>
          <cell r="R676">
            <v>1453.1999999999998</v>
          </cell>
          <cell r="S676">
            <v>605.49999999999989</v>
          </cell>
          <cell r="T676">
            <v>17.100000000000001</v>
          </cell>
          <cell r="U676">
            <v>103.54049999999999</v>
          </cell>
          <cell r="V676">
            <v>709.04049999999984</v>
          </cell>
          <cell r="W676">
            <v>1012.915</v>
          </cell>
          <cell r="X676">
            <v>0</v>
          </cell>
          <cell r="Z676">
            <v>37146</v>
          </cell>
        </row>
        <row r="677">
          <cell r="G677">
            <v>1</v>
          </cell>
          <cell r="H677">
            <v>36982</v>
          </cell>
          <cell r="I677">
            <v>37134</v>
          </cell>
          <cell r="J677">
            <v>0</v>
          </cell>
          <cell r="K677">
            <v>152</v>
          </cell>
          <cell r="L677">
            <v>152</v>
          </cell>
          <cell r="M677">
            <v>1</v>
          </cell>
          <cell r="N677">
            <v>36969</v>
          </cell>
          <cell r="O677">
            <v>36969</v>
          </cell>
          <cell r="P677">
            <v>36969</v>
          </cell>
          <cell r="Q677">
            <v>197064</v>
          </cell>
          <cell r="R677">
            <v>2076</v>
          </cell>
          <cell r="S677">
            <v>865</v>
          </cell>
          <cell r="T677">
            <v>17.100000000000001</v>
          </cell>
          <cell r="U677">
            <v>147.91500000000002</v>
          </cell>
          <cell r="V677">
            <v>1012.915</v>
          </cell>
          <cell r="W677">
            <v>1012.915</v>
          </cell>
          <cell r="X677">
            <v>0</v>
          </cell>
          <cell r="Z677">
            <v>37146</v>
          </cell>
        </row>
        <row r="678">
          <cell r="G678">
            <v>1</v>
          </cell>
          <cell r="H678">
            <v>36982</v>
          </cell>
          <cell r="I678">
            <v>37134</v>
          </cell>
          <cell r="J678">
            <v>0</v>
          </cell>
          <cell r="K678">
            <v>152</v>
          </cell>
          <cell r="L678">
            <v>152</v>
          </cell>
          <cell r="M678">
            <v>1</v>
          </cell>
          <cell r="N678">
            <v>36969</v>
          </cell>
          <cell r="O678">
            <v>36969</v>
          </cell>
          <cell r="P678">
            <v>36969</v>
          </cell>
          <cell r="Q678">
            <v>197063</v>
          </cell>
          <cell r="R678">
            <v>2076</v>
          </cell>
          <cell r="S678">
            <v>865</v>
          </cell>
          <cell r="T678">
            <v>17.100000000000001</v>
          </cell>
          <cell r="U678">
            <v>147.91500000000002</v>
          </cell>
          <cell r="V678">
            <v>1012.915</v>
          </cell>
          <cell r="W678">
            <v>1012.915</v>
          </cell>
          <cell r="X678">
            <v>0</v>
          </cell>
          <cell r="Z678">
            <v>37146</v>
          </cell>
        </row>
        <row r="679">
          <cell r="G679">
            <v>1</v>
          </cell>
          <cell r="H679">
            <v>36982</v>
          </cell>
          <cell r="I679">
            <v>37134</v>
          </cell>
          <cell r="J679">
            <v>0</v>
          </cell>
          <cell r="K679">
            <v>152</v>
          </cell>
          <cell r="L679">
            <v>152</v>
          </cell>
          <cell r="M679">
            <v>0.7</v>
          </cell>
          <cell r="N679">
            <v>36969</v>
          </cell>
          <cell r="O679">
            <v>36969</v>
          </cell>
          <cell r="P679">
            <v>36969</v>
          </cell>
          <cell r="Q679">
            <v>196814</v>
          </cell>
          <cell r="R679">
            <v>2076</v>
          </cell>
          <cell r="S679">
            <v>865</v>
          </cell>
          <cell r="T679">
            <v>17.100000000000001</v>
          </cell>
          <cell r="U679">
            <v>147.91500000000002</v>
          </cell>
          <cell r="V679">
            <v>1012.915</v>
          </cell>
          <cell r="W679">
            <v>709.04049999999984</v>
          </cell>
          <cell r="X679">
            <v>0</v>
          </cell>
          <cell r="Z679">
            <v>37146</v>
          </cell>
        </row>
        <row r="680">
          <cell r="G680">
            <v>1</v>
          </cell>
          <cell r="H680">
            <v>36982</v>
          </cell>
          <cell r="I680">
            <v>37134</v>
          </cell>
          <cell r="J680">
            <v>0</v>
          </cell>
          <cell r="K680">
            <v>152</v>
          </cell>
          <cell r="L680">
            <v>152</v>
          </cell>
          <cell r="M680">
            <v>1</v>
          </cell>
          <cell r="N680">
            <v>36969</v>
          </cell>
          <cell r="O680">
            <v>36969</v>
          </cell>
          <cell r="P680">
            <v>36969</v>
          </cell>
          <cell r="Q680">
            <v>197035</v>
          </cell>
          <cell r="R680">
            <v>2076</v>
          </cell>
          <cell r="S680">
            <v>865</v>
          </cell>
          <cell r="T680">
            <v>17.100000000000001</v>
          </cell>
          <cell r="U680">
            <v>147.91500000000002</v>
          </cell>
          <cell r="V680">
            <v>1012.915</v>
          </cell>
          <cell r="W680">
            <v>1012.915</v>
          </cell>
          <cell r="X680">
            <v>0</v>
          </cell>
          <cell r="Z680">
            <v>37146</v>
          </cell>
        </row>
        <row r="681">
          <cell r="G681">
            <v>0.5</v>
          </cell>
          <cell r="H681">
            <v>36982</v>
          </cell>
          <cell r="I681">
            <v>37134</v>
          </cell>
          <cell r="J681">
            <v>0</v>
          </cell>
          <cell r="K681">
            <v>152</v>
          </cell>
          <cell r="L681">
            <v>152</v>
          </cell>
          <cell r="M681">
            <v>1</v>
          </cell>
          <cell r="N681">
            <v>36969</v>
          </cell>
          <cell r="O681">
            <v>36969</v>
          </cell>
          <cell r="P681">
            <v>36969</v>
          </cell>
          <cell r="Q681">
            <v>197034</v>
          </cell>
          <cell r="R681">
            <v>1038</v>
          </cell>
          <cell r="S681">
            <v>432.5</v>
          </cell>
          <cell r="T681">
            <v>17.100000000000001</v>
          </cell>
          <cell r="U681">
            <v>73.95750000000001</v>
          </cell>
          <cell r="V681">
            <v>506.45749999999998</v>
          </cell>
          <cell r="W681">
            <v>1012.915</v>
          </cell>
          <cell r="X681">
            <v>0</v>
          </cell>
          <cell r="Z681">
            <v>37146</v>
          </cell>
        </row>
        <row r="682">
          <cell r="G682">
            <v>1</v>
          </cell>
          <cell r="H682">
            <v>36982</v>
          </cell>
          <cell r="I682">
            <v>37134</v>
          </cell>
          <cell r="J682">
            <v>0</v>
          </cell>
          <cell r="K682">
            <v>152</v>
          </cell>
          <cell r="L682">
            <v>152</v>
          </cell>
          <cell r="M682">
            <v>1</v>
          </cell>
          <cell r="N682">
            <v>36969</v>
          </cell>
          <cell r="O682">
            <v>36969</v>
          </cell>
          <cell r="P682">
            <v>36969</v>
          </cell>
          <cell r="Q682">
            <v>197033</v>
          </cell>
          <cell r="R682">
            <v>2076</v>
          </cell>
          <cell r="S682">
            <v>865</v>
          </cell>
          <cell r="T682">
            <v>17.100000000000001</v>
          </cell>
          <cell r="U682">
            <v>147.91500000000002</v>
          </cell>
          <cell r="V682">
            <v>1012.915</v>
          </cell>
          <cell r="W682">
            <v>1012.915</v>
          </cell>
          <cell r="X682">
            <v>0</v>
          </cell>
          <cell r="Z682">
            <v>37146</v>
          </cell>
        </row>
        <row r="683">
          <cell r="G683">
            <v>1</v>
          </cell>
          <cell r="H683">
            <v>36982</v>
          </cell>
          <cell r="I683">
            <v>37134</v>
          </cell>
          <cell r="J683">
            <v>0</v>
          </cell>
          <cell r="K683">
            <v>152</v>
          </cell>
          <cell r="L683">
            <v>152</v>
          </cell>
          <cell r="M683">
            <v>1</v>
          </cell>
          <cell r="N683">
            <v>36969</v>
          </cell>
          <cell r="O683">
            <v>36969</v>
          </cell>
          <cell r="P683">
            <v>36969</v>
          </cell>
          <cell r="Q683">
            <v>197032</v>
          </cell>
          <cell r="R683">
            <v>2076</v>
          </cell>
          <cell r="S683">
            <v>865</v>
          </cell>
          <cell r="T683">
            <v>17.100000000000001</v>
          </cell>
          <cell r="U683">
            <v>147.91500000000002</v>
          </cell>
          <cell r="V683">
            <v>1012.915</v>
          </cell>
          <cell r="W683">
            <v>1012.915</v>
          </cell>
          <cell r="X683">
            <v>0</v>
          </cell>
          <cell r="Z683">
            <v>37146</v>
          </cell>
        </row>
        <row r="684">
          <cell r="G684">
            <v>1</v>
          </cell>
          <cell r="H684">
            <v>36982</v>
          </cell>
          <cell r="I684">
            <v>37134</v>
          </cell>
          <cell r="J684">
            <v>0</v>
          </cell>
          <cell r="K684">
            <v>152</v>
          </cell>
          <cell r="L684">
            <v>152</v>
          </cell>
          <cell r="M684">
            <v>0.5</v>
          </cell>
          <cell r="N684">
            <v>36969</v>
          </cell>
          <cell r="O684">
            <v>36969</v>
          </cell>
          <cell r="P684">
            <v>36969</v>
          </cell>
          <cell r="Q684">
            <v>197031</v>
          </cell>
          <cell r="R684">
            <v>2076</v>
          </cell>
          <cell r="S684">
            <v>865</v>
          </cell>
          <cell r="T684">
            <v>17.100000000000001</v>
          </cell>
          <cell r="U684">
            <v>147.91500000000002</v>
          </cell>
          <cell r="V684">
            <v>1012.915</v>
          </cell>
          <cell r="W684">
            <v>506.45749999999998</v>
          </cell>
          <cell r="X684">
            <v>0</v>
          </cell>
          <cell r="Z684">
            <v>37146</v>
          </cell>
        </row>
        <row r="685">
          <cell r="G685">
            <v>1</v>
          </cell>
          <cell r="H685">
            <v>36982</v>
          </cell>
          <cell r="I685">
            <v>37134</v>
          </cell>
          <cell r="J685">
            <v>0</v>
          </cell>
          <cell r="K685">
            <v>152</v>
          </cell>
          <cell r="L685">
            <v>152</v>
          </cell>
          <cell r="M685">
            <v>1</v>
          </cell>
          <cell r="N685">
            <v>36969</v>
          </cell>
          <cell r="O685">
            <v>36969</v>
          </cell>
          <cell r="P685">
            <v>36969</v>
          </cell>
          <cell r="Q685">
            <v>197030</v>
          </cell>
          <cell r="R685">
            <v>2076</v>
          </cell>
          <cell r="S685">
            <v>865</v>
          </cell>
          <cell r="T685">
            <v>17.100000000000001</v>
          </cell>
          <cell r="U685">
            <v>147.91500000000002</v>
          </cell>
          <cell r="V685">
            <v>1012.915</v>
          </cell>
          <cell r="W685">
            <v>1012.915</v>
          </cell>
          <cell r="X685">
            <v>0</v>
          </cell>
          <cell r="Z685">
            <v>37146</v>
          </cell>
        </row>
        <row r="686">
          <cell r="G686">
            <v>1</v>
          </cell>
          <cell r="H686">
            <v>36982</v>
          </cell>
          <cell r="I686">
            <v>37134</v>
          </cell>
          <cell r="J686">
            <v>0</v>
          </cell>
          <cell r="K686">
            <v>152</v>
          </cell>
          <cell r="L686">
            <v>152</v>
          </cell>
          <cell r="M686">
            <v>1</v>
          </cell>
          <cell r="N686">
            <v>36969</v>
          </cell>
          <cell r="O686">
            <v>36969</v>
          </cell>
          <cell r="P686">
            <v>36969</v>
          </cell>
          <cell r="Q686">
            <v>197029</v>
          </cell>
          <cell r="R686">
            <v>2076</v>
          </cell>
          <cell r="S686">
            <v>865</v>
          </cell>
          <cell r="T686">
            <v>17.100000000000001</v>
          </cell>
          <cell r="U686">
            <v>147.91500000000002</v>
          </cell>
          <cell r="V686">
            <v>1012.915</v>
          </cell>
          <cell r="W686">
            <v>1012.915</v>
          </cell>
          <cell r="X686">
            <v>0</v>
          </cell>
          <cell r="Z686">
            <v>37146</v>
          </cell>
        </row>
        <row r="687">
          <cell r="G687">
            <v>0.5</v>
          </cell>
          <cell r="H687">
            <v>36982</v>
          </cell>
          <cell r="I687">
            <v>37134</v>
          </cell>
          <cell r="J687">
            <v>0</v>
          </cell>
          <cell r="K687">
            <v>152</v>
          </cell>
          <cell r="L687">
            <v>152</v>
          </cell>
          <cell r="M687">
            <v>1</v>
          </cell>
          <cell r="N687">
            <v>36969</v>
          </cell>
          <cell r="O687">
            <v>36969</v>
          </cell>
          <cell r="P687">
            <v>36969</v>
          </cell>
          <cell r="Q687">
            <v>197028</v>
          </cell>
          <cell r="R687">
            <v>1038</v>
          </cell>
          <cell r="S687">
            <v>432.5</v>
          </cell>
          <cell r="T687">
            <v>17.100000000000001</v>
          </cell>
          <cell r="U687">
            <v>73.95750000000001</v>
          </cell>
          <cell r="V687">
            <v>506.45749999999998</v>
          </cell>
          <cell r="W687">
            <v>1012.915</v>
          </cell>
          <cell r="X687">
            <v>0</v>
          </cell>
          <cell r="Z687">
            <v>37146</v>
          </cell>
        </row>
        <row r="688">
          <cell r="G688">
            <v>1</v>
          </cell>
          <cell r="H688">
            <v>36982</v>
          </cell>
          <cell r="I688">
            <v>37134</v>
          </cell>
          <cell r="J688">
            <v>0</v>
          </cell>
          <cell r="K688">
            <v>152</v>
          </cell>
          <cell r="L688">
            <v>152</v>
          </cell>
          <cell r="M688">
            <v>1</v>
          </cell>
          <cell r="N688">
            <v>36969</v>
          </cell>
          <cell r="O688">
            <v>36969</v>
          </cell>
          <cell r="P688">
            <v>36969</v>
          </cell>
          <cell r="Q688">
            <v>197027</v>
          </cell>
          <cell r="R688">
            <v>2076</v>
          </cell>
          <cell r="S688">
            <v>865</v>
          </cell>
          <cell r="T688">
            <v>17.100000000000001</v>
          </cell>
          <cell r="U688">
            <v>147.91500000000002</v>
          </cell>
          <cell r="V688">
            <v>1012.915</v>
          </cell>
          <cell r="W688">
            <v>1012.915</v>
          </cell>
          <cell r="X688">
            <v>0</v>
          </cell>
          <cell r="Z688">
            <v>37146</v>
          </cell>
        </row>
        <row r="689">
          <cell r="G689">
            <v>1</v>
          </cell>
          <cell r="H689">
            <v>36982</v>
          </cell>
          <cell r="I689">
            <v>37134</v>
          </cell>
          <cell r="J689">
            <v>0</v>
          </cell>
          <cell r="K689">
            <v>152</v>
          </cell>
          <cell r="L689">
            <v>152</v>
          </cell>
          <cell r="M689">
            <v>1</v>
          </cell>
          <cell r="N689">
            <v>36969</v>
          </cell>
          <cell r="O689">
            <v>36969</v>
          </cell>
          <cell r="P689">
            <v>36969</v>
          </cell>
          <cell r="Q689">
            <v>197026</v>
          </cell>
          <cell r="R689">
            <v>2076</v>
          </cell>
          <cell r="S689">
            <v>865</v>
          </cell>
          <cell r="T689">
            <v>17.100000000000001</v>
          </cell>
          <cell r="U689">
            <v>147.91500000000002</v>
          </cell>
          <cell r="V689">
            <v>1012.915</v>
          </cell>
          <cell r="W689">
            <v>1012.915</v>
          </cell>
          <cell r="X689">
            <v>0</v>
          </cell>
          <cell r="Z689">
            <v>37146</v>
          </cell>
        </row>
        <row r="690">
          <cell r="G690">
            <v>1</v>
          </cell>
          <cell r="H690">
            <v>36982</v>
          </cell>
          <cell r="I690">
            <v>37134</v>
          </cell>
          <cell r="J690">
            <v>0</v>
          </cell>
          <cell r="K690">
            <v>152</v>
          </cell>
          <cell r="L690">
            <v>152</v>
          </cell>
          <cell r="M690">
            <v>0.5</v>
          </cell>
          <cell r="N690">
            <v>36969</v>
          </cell>
          <cell r="O690">
            <v>36969</v>
          </cell>
          <cell r="P690">
            <v>36969</v>
          </cell>
          <cell r="Q690">
            <v>197025</v>
          </cell>
          <cell r="R690">
            <v>2076</v>
          </cell>
          <cell r="S690">
            <v>865</v>
          </cell>
          <cell r="T690">
            <v>17.100000000000001</v>
          </cell>
          <cell r="U690">
            <v>147.91500000000002</v>
          </cell>
          <cell r="V690">
            <v>1012.915</v>
          </cell>
          <cell r="W690">
            <v>506.45749999999998</v>
          </cell>
          <cell r="X690">
            <v>0</v>
          </cell>
          <cell r="Z690">
            <v>37146</v>
          </cell>
        </row>
        <row r="691">
          <cell r="G691">
            <v>1</v>
          </cell>
          <cell r="H691">
            <v>36982</v>
          </cell>
          <cell r="I691">
            <v>37134</v>
          </cell>
          <cell r="J691">
            <v>0</v>
          </cell>
          <cell r="K691">
            <v>152</v>
          </cell>
          <cell r="L691">
            <v>152</v>
          </cell>
          <cell r="M691">
            <v>1</v>
          </cell>
          <cell r="N691">
            <v>36969</v>
          </cell>
          <cell r="O691">
            <v>36969</v>
          </cell>
          <cell r="P691">
            <v>36969</v>
          </cell>
          <cell r="Q691">
            <v>197024</v>
          </cell>
          <cell r="R691">
            <v>2076</v>
          </cell>
          <cell r="S691">
            <v>865</v>
          </cell>
          <cell r="T691">
            <v>17.100000000000001</v>
          </cell>
          <cell r="U691">
            <v>147.91500000000002</v>
          </cell>
          <cell r="V691">
            <v>1012.915</v>
          </cell>
          <cell r="W691">
            <v>1012.915</v>
          </cell>
          <cell r="X691">
            <v>0</v>
          </cell>
          <cell r="Z691">
            <v>37146</v>
          </cell>
        </row>
        <row r="692">
          <cell r="G692">
            <v>1</v>
          </cell>
          <cell r="H692">
            <v>36982</v>
          </cell>
          <cell r="I692">
            <v>37134</v>
          </cell>
          <cell r="J692">
            <v>0</v>
          </cell>
          <cell r="K692">
            <v>152</v>
          </cell>
          <cell r="L692">
            <v>152</v>
          </cell>
          <cell r="M692">
            <v>1</v>
          </cell>
          <cell r="N692">
            <v>36969</v>
          </cell>
          <cell r="O692">
            <v>36969</v>
          </cell>
          <cell r="P692">
            <v>36969</v>
          </cell>
          <cell r="Q692">
            <v>197023</v>
          </cell>
          <cell r="R692">
            <v>2076</v>
          </cell>
          <cell r="S692">
            <v>865</v>
          </cell>
          <cell r="T692">
            <v>17.100000000000001</v>
          </cell>
          <cell r="U692">
            <v>147.91500000000002</v>
          </cell>
          <cell r="V692">
            <v>1012.915</v>
          </cell>
          <cell r="W692">
            <v>1012.915</v>
          </cell>
          <cell r="X692">
            <v>0</v>
          </cell>
          <cell r="Z692">
            <v>37146</v>
          </cell>
        </row>
        <row r="693">
          <cell r="G693">
            <v>1</v>
          </cell>
          <cell r="H693">
            <v>36982</v>
          </cell>
          <cell r="I693">
            <v>37134</v>
          </cell>
          <cell r="J693">
            <v>0</v>
          </cell>
          <cell r="K693">
            <v>152</v>
          </cell>
          <cell r="L693">
            <v>152</v>
          </cell>
          <cell r="M693">
            <v>1</v>
          </cell>
          <cell r="N693">
            <v>36969</v>
          </cell>
          <cell r="O693">
            <v>36969</v>
          </cell>
          <cell r="P693">
            <v>36969</v>
          </cell>
          <cell r="Q693">
            <v>197022</v>
          </cell>
          <cell r="R693">
            <v>2076</v>
          </cell>
          <cell r="S693">
            <v>865</v>
          </cell>
          <cell r="T693">
            <v>17.100000000000001</v>
          </cell>
          <cell r="U693">
            <v>147.91500000000002</v>
          </cell>
          <cell r="V693">
            <v>1012.915</v>
          </cell>
          <cell r="W693">
            <v>1012.915</v>
          </cell>
          <cell r="X693">
            <v>0</v>
          </cell>
          <cell r="Z693">
            <v>37146</v>
          </cell>
        </row>
        <row r="694">
          <cell r="G694">
            <v>1</v>
          </cell>
          <cell r="H694">
            <v>36982</v>
          </cell>
          <cell r="I694">
            <v>37134</v>
          </cell>
          <cell r="J694">
            <v>0</v>
          </cell>
          <cell r="K694">
            <v>152</v>
          </cell>
          <cell r="L694">
            <v>152</v>
          </cell>
          <cell r="M694">
            <v>1</v>
          </cell>
          <cell r="N694">
            <v>36969</v>
          </cell>
          <cell r="O694">
            <v>36969</v>
          </cell>
          <cell r="P694">
            <v>36969</v>
          </cell>
          <cell r="Q694">
            <v>197021</v>
          </cell>
          <cell r="R694">
            <v>2076</v>
          </cell>
          <cell r="S694">
            <v>865</v>
          </cell>
          <cell r="T694">
            <v>17.100000000000001</v>
          </cell>
          <cell r="U694">
            <v>147.91500000000002</v>
          </cell>
          <cell r="V694">
            <v>1012.915</v>
          </cell>
          <cell r="W694">
            <v>1012.915</v>
          </cell>
          <cell r="X694">
            <v>0</v>
          </cell>
          <cell r="Z694">
            <v>37146</v>
          </cell>
        </row>
        <row r="695">
          <cell r="G695">
            <v>1</v>
          </cell>
          <cell r="H695">
            <v>36982</v>
          </cell>
          <cell r="I695">
            <v>37134</v>
          </cell>
          <cell r="J695">
            <v>0</v>
          </cell>
          <cell r="K695">
            <v>152</v>
          </cell>
          <cell r="L695">
            <v>152</v>
          </cell>
          <cell r="M695">
            <v>1</v>
          </cell>
          <cell r="N695">
            <v>36969</v>
          </cell>
          <cell r="O695">
            <v>36969</v>
          </cell>
          <cell r="P695">
            <v>36969</v>
          </cell>
          <cell r="Q695">
            <v>197020</v>
          </cell>
          <cell r="R695">
            <v>2076</v>
          </cell>
          <cell r="S695">
            <v>865</v>
          </cell>
          <cell r="T695">
            <v>17.100000000000001</v>
          </cell>
          <cell r="U695">
            <v>147.91500000000002</v>
          </cell>
          <cell r="V695">
            <v>1012.915</v>
          </cell>
          <cell r="W695">
            <v>1012.915</v>
          </cell>
          <cell r="X695">
            <v>0</v>
          </cell>
          <cell r="Z695">
            <v>37146</v>
          </cell>
        </row>
        <row r="696">
          <cell r="G696">
            <v>0</v>
          </cell>
          <cell r="H696">
            <v>36982</v>
          </cell>
          <cell r="I696">
            <v>37134</v>
          </cell>
          <cell r="J696">
            <v>0</v>
          </cell>
          <cell r="K696">
            <v>152</v>
          </cell>
          <cell r="L696">
            <v>152</v>
          </cell>
          <cell r="M696">
            <v>1</v>
          </cell>
          <cell r="N696">
            <v>36969</v>
          </cell>
          <cell r="O696">
            <v>36969</v>
          </cell>
          <cell r="P696">
            <v>36969</v>
          </cell>
          <cell r="Q696">
            <v>197019</v>
          </cell>
          <cell r="R696">
            <v>0</v>
          </cell>
          <cell r="S696">
            <v>0</v>
          </cell>
          <cell r="T696">
            <v>17.100000000000001</v>
          </cell>
          <cell r="U696">
            <v>0</v>
          </cell>
          <cell r="V696">
            <v>0</v>
          </cell>
          <cell r="W696">
            <v>1012.915</v>
          </cell>
          <cell r="X696">
            <v>0</v>
          </cell>
          <cell r="Z696">
            <v>37146</v>
          </cell>
        </row>
        <row r="697">
          <cell r="G697">
            <v>1</v>
          </cell>
          <cell r="H697">
            <v>36982</v>
          </cell>
          <cell r="I697">
            <v>37134</v>
          </cell>
          <cell r="J697">
            <v>0</v>
          </cell>
          <cell r="K697">
            <v>152</v>
          </cell>
          <cell r="L697">
            <v>152</v>
          </cell>
          <cell r="M697">
            <v>1</v>
          </cell>
          <cell r="N697">
            <v>36969</v>
          </cell>
          <cell r="O697">
            <v>36969</v>
          </cell>
          <cell r="P697">
            <v>36969</v>
          </cell>
          <cell r="Q697">
            <v>197018</v>
          </cell>
          <cell r="R697">
            <v>2076</v>
          </cell>
          <cell r="S697">
            <v>865</v>
          </cell>
          <cell r="T697">
            <v>17.100000000000001</v>
          </cell>
          <cell r="U697">
            <v>147.91500000000002</v>
          </cell>
          <cell r="V697">
            <v>1012.915</v>
          </cell>
          <cell r="W697">
            <v>1012.915</v>
          </cell>
          <cell r="X697">
            <v>0</v>
          </cell>
          <cell r="Z697">
            <v>37146</v>
          </cell>
        </row>
        <row r="698">
          <cell r="G698">
            <v>1</v>
          </cell>
          <cell r="H698">
            <v>36982</v>
          </cell>
          <cell r="I698">
            <v>37134</v>
          </cell>
          <cell r="J698">
            <v>0</v>
          </cell>
          <cell r="K698">
            <v>152</v>
          </cell>
          <cell r="L698">
            <v>152</v>
          </cell>
          <cell r="M698">
            <v>1</v>
          </cell>
          <cell r="N698">
            <v>36969</v>
          </cell>
          <cell r="O698">
            <v>36969</v>
          </cell>
          <cell r="P698">
            <v>36969</v>
          </cell>
          <cell r="Q698">
            <v>197017</v>
          </cell>
          <cell r="R698">
            <v>2076</v>
          </cell>
          <cell r="S698">
            <v>865</v>
          </cell>
          <cell r="T698">
            <v>17.100000000000001</v>
          </cell>
          <cell r="U698">
            <v>147.91500000000002</v>
          </cell>
          <cell r="V698">
            <v>1012.915</v>
          </cell>
          <cell r="W698">
            <v>1012.915</v>
          </cell>
          <cell r="X698">
            <v>0</v>
          </cell>
          <cell r="Z698">
            <v>37146</v>
          </cell>
        </row>
        <row r="699">
          <cell r="G699">
            <v>1</v>
          </cell>
          <cell r="H699">
            <v>36982</v>
          </cell>
          <cell r="I699">
            <v>37134</v>
          </cell>
          <cell r="J699">
            <v>0</v>
          </cell>
          <cell r="K699">
            <v>152</v>
          </cell>
          <cell r="L699">
            <v>152</v>
          </cell>
          <cell r="M699">
            <v>0</v>
          </cell>
          <cell r="N699">
            <v>36969</v>
          </cell>
          <cell r="O699">
            <v>36969</v>
          </cell>
          <cell r="P699">
            <v>36969</v>
          </cell>
          <cell r="Q699">
            <v>197016</v>
          </cell>
          <cell r="R699">
            <v>2076</v>
          </cell>
          <cell r="S699">
            <v>865</v>
          </cell>
          <cell r="T699">
            <v>17.100000000000001</v>
          </cell>
          <cell r="U699">
            <v>147.91500000000002</v>
          </cell>
          <cell r="V699">
            <v>1012.915</v>
          </cell>
          <cell r="W699">
            <v>0</v>
          </cell>
          <cell r="X699">
            <v>0</v>
          </cell>
          <cell r="Z699">
            <v>37146</v>
          </cell>
        </row>
        <row r="700">
          <cell r="G700">
            <v>1</v>
          </cell>
          <cell r="H700">
            <v>36982</v>
          </cell>
          <cell r="I700">
            <v>37134</v>
          </cell>
          <cell r="J700">
            <v>0</v>
          </cell>
          <cell r="K700">
            <v>152</v>
          </cell>
          <cell r="L700">
            <v>152</v>
          </cell>
          <cell r="M700">
            <v>1</v>
          </cell>
          <cell r="N700">
            <v>36969</v>
          </cell>
          <cell r="O700">
            <v>36969</v>
          </cell>
          <cell r="P700">
            <v>36969</v>
          </cell>
          <cell r="Q700">
            <v>197015</v>
          </cell>
          <cell r="R700">
            <v>2076</v>
          </cell>
          <cell r="S700">
            <v>865</v>
          </cell>
          <cell r="T700">
            <v>17.100000000000001</v>
          </cell>
          <cell r="U700">
            <v>147.91500000000002</v>
          </cell>
          <cell r="V700">
            <v>1012.915</v>
          </cell>
          <cell r="W700">
            <v>1012.915</v>
          </cell>
          <cell r="X700">
            <v>0</v>
          </cell>
          <cell r="Z700">
            <v>37146</v>
          </cell>
        </row>
        <row r="701">
          <cell r="G701">
            <v>40.049999999999997</v>
          </cell>
          <cell r="H701">
            <v>36982</v>
          </cell>
          <cell r="I701">
            <v>37134</v>
          </cell>
          <cell r="J701">
            <v>0</v>
          </cell>
          <cell r="K701">
            <v>152</v>
          </cell>
          <cell r="L701">
            <v>152</v>
          </cell>
          <cell r="M701">
            <v>1</v>
          </cell>
          <cell r="N701">
            <v>36969</v>
          </cell>
          <cell r="O701">
            <v>36969</v>
          </cell>
          <cell r="P701">
            <v>36969</v>
          </cell>
          <cell r="Q701">
            <v>197014</v>
          </cell>
          <cell r="R701">
            <v>83143.799999999988</v>
          </cell>
          <cell r="S701">
            <v>34643.25</v>
          </cell>
          <cell r="T701">
            <v>17.100000000000001</v>
          </cell>
          <cell r="U701">
            <v>5923.9957499999991</v>
          </cell>
          <cell r="V701">
            <v>40567.245750000024</v>
          </cell>
          <cell r="W701">
            <v>1012.915</v>
          </cell>
          <cell r="X701">
            <v>0</v>
          </cell>
          <cell r="Z701">
            <v>37146</v>
          </cell>
        </row>
        <row r="702">
          <cell r="G702">
            <v>1</v>
          </cell>
          <cell r="H702">
            <v>36982</v>
          </cell>
          <cell r="I702">
            <v>37134</v>
          </cell>
          <cell r="J702">
            <v>0</v>
          </cell>
          <cell r="K702">
            <v>152</v>
          </cell>
          <cell r="L702">
            <v>152</v>
          </cell>
          <cell r="M702">
            <v>1</v>
          </cell>
          <cell r="N702">
            <v>36969</v>
          </cell>
          <cell r="O702">
            <v>36969</v>
          </cell>
          <cell r="P702">
            <v>36969</v>
          </cell>
          <cell r="Q702">
            <v>197013</v>
          </cell>
          <cell r="R702">
            <v>2076</v>
          </cell>
          <cell r="S702">
            <v>865</v>
          </cell>
          <cell r="T702">
            <v>17.100000000000001</v>
          </cell>
          <cell r="U702">
            <v>147.91500000000002</v>
          </cell>
          <cell r="V702">
            <v>1012.915</v>
          </cell>
          <cell r="W702">
            <v>1012.915</v>
          </cell>
          <cell r="X702">
            <v>0</v>
          </cell>
          <cell r="Z702">
            <v>37146</v>
          </cell>
        </row>
        <row r="703">
          <cell r="G703">
            <v>0.5</v>
          </cell>
          <cell r="H703">
            <v>36982</v>
          </cell>
          <cell r="I703">
            <v>37134</v>
          </cell>
          <cell r="J703">
            <v>0</v>
          </cell>
          <cell r="K703">
            <v>152</v>
          </cell>
          <cell r="L703">
            <v>152</v>
          </cell>
          <cell r="M703">
            <v>1</v>
          </cell>
          <cell r="N703">
            <v>36969</v>
          </cell>
          <cell r="O703">
            <v>36969</v>
          </cell>
          <cell r="P703">
            <v>36969</v>
          </cell>
          <cell r="Q703">
            <v>197012</v>
          </cell>
          <cell r="R703">
            <v>1038</v>
          </cell>
          <cell r="S703">
            <v>432.5</v>
          </cell>
          <cell r="T703">
            <v>17.100000000000001</v>
          </cell>
          <cell r="U703">
            <v>73.95750000000001</v>
          </cell>
          <cell r="V703">
            <v>506.45749999999998</v>
          </cell>
          <cell r="W703">
            <v>1030.0149999999999</v>
          </cell>
          <cell r="X703">
            <v>1177.9299999999998</v>
          </cell>
          <cell r="Y703">
            <v>2190.8449999999998</v>
          </cell>
          <cell r="Z703">
            <v>37146</v>
          </cell>
        </row>
        <row r="704">
          <cell r="G704">
            <v>1</v>
          </cell>
          <cell r="H704">
            <v>36982</v>
          </cell>
          <cell r="I704">
            <v>37134</v>
          </cell>
          <cell r="J704">
            <v>0</v>
          </cell>
          <cell r="K704">
            <v>152</v>
          </cell>
          <cell r="L704">
            <v>152</v>
          </cell>
          <cell r="M704">
            <v>1</v>
          </cell>
          <cell r="P704">
            <v>0</v>
          </cell>
          <cell r="R704">
            <v>2076</v>
          </cell>
          <cell r="S704">
            <v>865</v>
          </cell>
          <cell r="T704">
            <v>17.100000000000001</v>
          </cell>
          <cell r="U704">
            <v>147.91500000000002</v>
          </cell>
          <cell r="V704">
            <v>1012.915</v>
          </cell>
          <cell r="W704">
            <v>0</v>
          </cell>
          <cell r="X704">
            <v>1012.915</v>
          </cell>
          <cell r="Z704">
            <v>37189</v>
          </cell>
        </row>
        <row r="705">
          <cell r="F705">
            <v>57</v>
          </cell>
          <cell r="G705">
            <v>1</v>
          </cell>
          <cell r="M705">
            <v>41.05</v>
          </cell>
          <cell r="R705">
            <v>2076</v>
          </cell>
          <cell r="S705">
            <v>865</v>
          </cell>
          <cell r="T705">
            <v>17.100000000000001</v>
          </cell>
          <cell r="U705">
            <v>6071.9107499999991</v>
          </cell>
          <cell r="V705">
            <v>41580.160750000025</v>
          </cell>
          <cell r="W705">
            <v>40584.345750000022</v>
          </cell>
          <cell r="X705">
            <v>2190.8449999999998</v>
          </cell>
          <cell r="Z705">
            <v>37146</v>
          </cell>
        </row>
        <row r="706">
          <cell r="G706">
            <v>0.6</v>
          </cell>
          <cell r="R706">
            <v>1245.5999999999999</v>
          </cell>
          <cell r="S706">
            <v>519</v>
          </cell>
          <cell r="T706">
            <v>17.100000000000001</v>
          </cell>
          <cell r="U706">
            <v>88.749000000000009</v>
          </cell>
          <cell r="V706">
            <v>607.74900000000002</v>
          </cell>
        </row>
        <row r="707">
          <cell r="G707">
            <v>1</v>
          </cell>
          <cell r="H707">
            <v>36982</v>
          </cell>
          <cell r="I707">
            <v>37134</v>
          </cell>
          <cell r="J707">
            <v>0</v>
          </cell>
          <cell r="K707">
            <v>152</v>
          </cell>
          <cell r="L707">
            <v>152</v>
          </cell>
          <cell r="M707">
            <v>0.5</v>
          </cell>
          <cell r="N707">
            <v>37000</v>
          </cell>
          <cell r="O707">
            <v>37000</v>
          </cell>
          <cell r="P707">
            <v>37000</v>
          </cell>
          <cell r="Q707">
            <v>197262</v>
          </cell>
          <cell r="R707">
            <v>2076</v>
          </cell>
          <cell r="S707">
            <v>865</v>
          </cell>
          <cell r="T707">
            <v>17.100000000000001</v>
          </cell>
          <cell r="U707">
            <v>147.91500000000002</v>
          </cell>
          <cell r="V707">
            <v>1012.915</v>
          </cell>
          <cell r="W707">
            <v>506.45749999999998</v>
          </cell>
          <cell r="X707">
            <v>0</v>
          </cell>
        </row>
        <row r="708">
          <cell r="G708">
            <v>0.5</v>
          </cell>
          <cell r="H708">
            <v>36982</v>
          </cell>
          <cell r="I708">
            <v>37134</v>
          </cell>
          <cell r="J708">
            <v>0</v>
          </cell>
          <cell r="K708">
            <v>152</v>
          </cell>
          <cell r="L708">
            <v>152</v>
          </cell>
          <cell r="M708">
            <v>1</v>
          </cell>
          <cell r="N708">
            <v>37000</v>
          </cell>
          <cell r="O708">
            <v>37000</v>
          </cell>
          <cell r="P708">
            <v>37000</v>
          </cell>
          <cell r="Q708">
            <v>197261</v>
          </cell>
          <cell r="R708">
            <v>1038</v>
          </cell>
          <cell r="S708">
            <v>432.5</v>
          </cell>
          <cell r="T708">
            <v>17.100000000000001</v>
          </cell>
          <cell r="U708">
            <v>73.95750000000001</v>
          </cell>
          <cell r="V708">
            <v>506.45749999999998</v>
          </cell>
          <cell r="W708">
            <v>1012.915</v>
          </cell>
          <cell r="X708">
            <v>0</v>
          </cell>
        </row>
        <row r="709">
          <cell r="G709">
            <v>1</v>
          </cell>
          <cell r="H709">
            <v>36982</v>
          </cell>
          <cell r="I709">
            <v>37134</v>
          </cell>
          <cell r="J709">
            <v>0</v>
          </cell>
          <cell r="K709">
            <v>152</v>
          </cell>
          <cell r="L709">
            <v>152</v>
          </cell>
          <cell r="M709">
            <v>1</v>
          </cell>
          <cell r="N709">
            <v>37000</v>
          </cell>
          <cell r="O709">
            <v>37000</v>
          </cell>
          <cell r="P709">
            <v>37000</v>
          </cell>
          <cell r="Q709">
            <v>197260</v>
          </cell>
          <cell r="R709">
            <v>2076</v>
          </cell>
          <cell r="S709">
            <v>865</v>
          </cell>
          <cell r="T709">
            <v>17.100000000000001</v>
          </cell>
          <cell r="U709">
            <v>147.91500000000002</v>
          </cell>
          <cell r="V709">
            <v>1012.915</v>
          </cell>
          <cell r="W709">
            <v>1012.915</v>
          </cell>
          <cell r="X709">
            <v>0</v>
          </cell>
        </row>
        <row r="710">
          <cell r="G710">
            <v>5.6</v>
          </cell>
          <cell r="H710">
            <v>36982</v>
          </cell>
          <cell r="I710">
            <v>37134</v>
          </cell>
          <cell r="J710">
            <v>0</v>
          </cell>
          <cell r="K710">
            <v>152</v>
          </cell>
          <cell r="L710">
            <v>152</v>
          </cell>
          <cell r="M710">
            <v>0.6</v>
          </cell>
          <cell r="N710">
            <v>37000</v>
          </cell>
          <cell r="O710">
            <v>37000</v>
          </cell>
          <cell r="P710">
            <v>37000</v>
          </cell>
          <cell r="Q710">
            <v>197259</v>
          </cell>
          <cell r="R710">
            <v>11625.6</v>
          </cell>
          <cell r="S710">
            <v>4844</v>
          </cell>
          <cell r="T710">
            <v>17.100000000000001</v>
          </cell>
          <cell r="U710">
            <v>828.32400000000007</v>
          </cell>
          <cell r="V710">
            <v>5672.3239999999996</v>
          </cell>
          <cell r="W710">
            <v>607.74900000000002</v>
          </cell>
          <cell r="X710">
            <v>0</v>
          </cell>
        </row>
        <row r="711">
          <cell r="G711">
            <v>1</v>
          </cell>
          <cell r="H711">
            <v>36982</v>
          </cell>
          <cell r="I711">
            <v>37134</v>
          </cell>
          <cell r="J711">
            <v>0</v>
          </cell>
          <cell r="K711">
            <v>152</v>
          </cell>
          <cell r="L711">
            <v>152</v>
          </cell>
          <cell r="M711">
            <v>1</v>
          </cell>
          <cell r="N711">
            <v>37000</v>
          </cell>
          <cell r="O711">
            <v>37000</v>
          </cell>
          <cell r="P711">
            <v>37000</v>
          </cell>
          <cell r="Q711">
            <v>197258</v>
          </cell>
          <cell r="R711">
            <v>2076</v>
          </cell>
          <cell r="S711">
            <v>865</v>
          </cell>
          <cell r="T711">
            <v>17.100000000000001</v>
          </cell>
          <cell r="U711">
            <v>147.91500000000002</v>
          </cell>
          <cell r="V711">
            <v>1012.915</v>
          </cell>
          <cell r="W711">
            <v>1012.915</v>
          </cell>
          <cell r="X711">
            <v>0</v>
          </cell>
        </row>
        <row r="712">
          <cell r="G712">
            <v>0.2</v>
          </cell>
          <cell r="H712">
            <v>36982</v>
          </cell>
          <cell r="I712">
            <v>37134</v>
          </cell>
          <cell r="J712">
            <v>0</v>
          </cell>
          <cell r="K712">
            <v>152</v>
          </cell>
          <cell r="L712">
            <v>152</v>
          </cell>
          <cell r="M712">
            <v>0.5</v>
          </cell>
          <cell r="N712">
            <v>37000</v>
          </cell>
          <cell r="O712">
            <v>37000</v>
          </cell>
          <cell r="P712">
            <v>37000</v>
          </cell>
          <cell r="Q712">
            <v>197257</v>
          </cell>
          <cell r="R712">
            <v>415.2</v>
          </cell>
          <cell r="S712">
            <v>173</v>
          </cell>
          <cell r="T712">
            <v>17.100000000000001</v>
          </cell>
          <cell r="U712">
            <v>29.583000000000002</v>
          </cell>
          <cell r="V712">
            <v>202.583</v>
          </cell>
          <cell r="W712">
            <v>506.45749999999998</v>
          </cell>
          <cell r="X712">
            <v>0</v>
          </cell>
        </row>
        <row r="713">
          <cell r="G713">
            <v>1</v>
          </cell>
          <cell r="H713">
            <v>36982</v>
          </cell>
          <cell r="I713">
            <v>37134</v>
          </cell>
          <cell r="J713">
            <v>0</v>
          </cell>
          <cell r="K713">
            <v>152</v>
          </cell>
          <cell r="L713">
            <v>152</v>
          </cell>
          <cell r="M713">
            <v>1</v>
          </cell>
          <cell r="N713">
            <v>37000</v>
          </cell>
          <cell r="O713">
            <v>37000</v>
          </cell>
          <cell r="P713">
            <v>37000</v>
          </cell>
          <cell r="Q713">
            <v>197256</v>
          </cell>
          <cell r="R713">
            <v>2076</v>
          </cell>
          <cell r="S713">
            <v>865</v>
          </cell>
          <cell r="T713">
            <v>17.100000000000001</v>
          </cell>
          <cell r="U713">
            <v>147.91500000000002</v>
          </cell>
          <cell r="V713">
            <v>1012.915</v>
          </cell>
          <cell r="W713">
            <v>1012.915</v>
          </cell>
          <cell r="X713">
            <v>0</v>
          </cell>
        </row>
        <row r="714">
          <cell r="F714">
            <v>58</v>
          </cell>
          <cell r="G714">
            <v>5.6</v>
          </cell>
          <cell r="M714">
            <v>5.6</v>
          </cell>
          <cell r="R714">
            <v>11625.6</v>
          </cell>
          <cell r="S714">
            <v>4844</v>
          </cell>
          <cell r="U714">
            <v>828.32400000000007</v>
          </cell>
          <cell r="V714">
            <v>5672.3239999999996</v>
          </cell>
          <cell r="W714">
            <v>5672.3239999999996</v>
          </cell>
          <cell r="X714">
            <v>0</v>
          </cell>
        </row>
        <row r="716">
          <cell r="G716">
            <v>0.2</v>
          </cell>
          <cell r="H716">
            <v>36982</v>
          </cell>
          <cell r="I716">
            <v>37134</v>
          </cell>
          <cell r="J716">
            <v>0</v>
          </cell>
          <cell r="K716">
            <v>152</v>
          </cell>
          <cell r="L716">
            <v>152</v>
          </cell>
          <cell r="M716">
            <v>0.19999999999999998</v>
          </cell>
          <cell r="N716">
            <v>37056</v>
          </cell>
          <cell r="O716">
            <v>37056</v>
          </cell>
          <cell r="P716">
            <v>37056</v>
          </cell>
          <cell r="Q716">
            <v>196590</v>
          </cell>
          <cell r="R716">
            <v>415.2</v>
          </cell>
          <cell r="S716">
            <v>173</v>
          </cell>
          <cell r="T716">
            <v>17.100000000000001</v>
          </cell>
          <cell r="U716">
            <v>29.583000000000002</v>
          </cell>
          <cell r="V716">
            <v>202.583</v>
          </cell>
          <cell r="W716">
            <v>202.583</v>
          </cell>
          <cell r="X716">
            <v>0</v>
          </cell>
          <cell r="Z716">
            <v>37147</v>
          </cell>
        </row>
        <row r="717">
          <cell r="P717">
            <v>0</v>
          </cell>
          <cell r="Z717">
            <v>37147</v>
          </cell>
        </row>
        <row r="718">
          <cell r="G718">
            <v>1</v>
          </cell>
          <cell r="P718">
            <v>0</v>
          </cell>
          <cell r="R718">
            <v>2076</v>
          </cell>
          <cell r="S718">
            <v>865</v>
          </cell>
          <cell r="T718">
            <v>17.100000000000001</v>
          </cell>
          <cell r="U718">
            <v>147.91500000000002</v>
          </cell>
          <cell r="V718">
            <v>1012.915</v>
          </cell>
          <cell r="Z718">
            <v>37147</v>
          </cell>
        </row>
        <row r="719">
          <cell r="G719">
            <v>0.5</v>
          </cell>
          <cell r="P719">
            <v>0</v>
          </cell>
          <cell r="R719">
            <v>1038</v>
          </cell>
          <cell r="S719">
            <v>432.5</v>
          </cell>
          <cell r="T719">
            <v>17.100000000000001</v>
          </cell>
          <cell r="U719">
            <v>73.95750000000001</v>
          </cell>
          <cell r="V719">
            <v>506.45749999999998</v>
          </cell>
          <cell r="Z719">
            <v>37147</v>
          </cell>
        </row>
        <row r="720">
          <cell r="F720">
            <v>59</v>
          </cell>
          <cell r="G720">
            <v>1</v>
          </cell>
          <cell r="M720">
            <v>0.19999999999999998</v>
          </cell>
          <cell r="R720">
            <v>2076</v>
          </cell>
          <cell r="S720">
            <v>865</v>
          </cell>
          <cell r="T720">
            <v>17.100000000000001</v>
          </cell>
          <cell r="U720">
            <v>29.583000000000002</v>
          </cell>
          <cell r="V720">
            <v>202.583</v>
          </cell>
          <cell r="W720">
            <v>202.583</v>
          </cell>
          <cell r="X720">
            <v>0</v>
          </cell>
          <cell r="Z720">
            <v>37147</v>
          </cell>
        </row>
        <row r="721">
          <cell r="G721">
            <v>0.4</v>
          </cell>
          <cell r="R721">
            <v>830.4</v>
          </cell>
          <cell r="S721">
            <v>346</v>
          </cell>
          <cell r="T721">
            <v>17.100000000000001</v>
          </cell>
          <cell r="U721">
            <v>59.166000000000004</v>
          </cell>
          <cell r="V721">
            <v>405.166</v>
          </cell>
        </row>
        <row r="722">
          <cell r="G722">
            <v>0.5</v>
          </cell>
          <cell r="H722">
            <v>36982</v>
          </cell>
          <cell r="I722">
            <v>37134</v>
          </cell>
          <cell r="J722">
            <v>0</v>
          </cell>
          <cell r="K722">
            <v>152</v>
          </cell>
          <cell r="L722">
            <v>152</v>
          </cell>
          <cell r="M722">
            <v>1</v>
          </cell>
          <cell r="N722">
            <v>36971</v>
          </cell>
          <cell r="O722">
            <v>36976</v>
          </cell>
          <cell r="P722">
            <v>36976</v>
          </cell>
          <cell r="Q722">
            <v>197059</v>
          </cell>
          <cell r="R722">
            <v>1038</v>
          </cell>
          <cell r="S722">
            <v>432.5</v>
          </cell>
          <cell r="T722">
            <v>17.100000000000001</v>
          </cell>
          <cell r="U722">
            <v>73.95750000000001</v>
          </cell>
          <cell r="V722">
            <v>506.45749999999998</v>
          </cell>
          <cell r="W722">
            <v>1012.915</v>
          </cell>
          <cell r="X722">
            <v>0</v>
          </cell>
          <cell r="Z722">
            <v>37147</v>
          </cell>
        </row>
        <row r="723">
          <cell r="G723">
            <v>1</v>
          </cell>
          <cell r="H723">
            <v>36982</v>
          </cell>
          <cell r="I723">
            <v>37134</v>
          </cell>
          <cell r="J723">
            <v>0</v>
          </cell>
          <cell r="K723">
            <v>152</v>
          </cell>
          <cell r="L723">
            <v>152</v>
          </cell>
          <cell r="M723">
            <v>0.5</v>
          </cell>
          <cell r="N723">
            <v>36971</v>
          </cell>
          <cell r="O723">
            <v>36976</v>
          </cell>
          <cell r="P723">
            <v>36976</v>
          </cell>
          <cell r="Q723">
            <v>197058</v>
          </cell>
          <cell r="R723">
            <v>286.81578947368416</v>
          </cell>
          <cell r="S723">
            <v>119.50657894736841</v>
          </cell>
          <cell r="T723">
            <v>17.100000000000001</v>
          </cell>
          <cell r="U723">
            <v>20.435624999999998</v>
          </cell>
          <cell r="V723">
            <v>139.9422039473684</v>
          </cell>
          <cell r="W723">
            <v>506.45749999999998</v>
          </cell>
          <cell r="X723">
            <v>0</v>
          </cell>
          <cell r="Z723">
            <v>37147</v>
          </cell>
        </row>
        <row r="724">
          <cell r="G724">
            <v>4.4000000000000004</v>
          </cell>
          <cell r="H724">
            <v>36982</v>
          </cell>
          <cell r="I724">
            <v>37134</v>
          </cell>
          <cell r="J724">
            <v>0</v>
          </cell>
          <cell r="K724">
            <v>152</v>
          </cell>
          <cell r="L724">
            <v>152</v>
          </cell>
          <cell r="M724">
            <v>1</v>
          </cell>
          <cell r="N724">
            <v>36971</v>
          </cell>
          <cell r="O724">
            <v>36976</v>
          </cell>
          <cell r="P724">
            <v>36976</v>
          </cell>
          <cell r="Q724">
            <v>197057</v>
          </cell>
          <cell r="R724">
            <v>7345.2157894736838</v>
          </cell>
          <cell r="S724">
            <v>3060.5065789473683</v>
          </cell>
          <cell r="T724">
            <v>17.100000000000001</v>
          </cell>
          <cell r="U724">
            <v>523.34662500000002</v>
          </cell>
          <cell r="V724">
            <v>3583.8532039473685</v>
          </cell>
          <cell r="W724">
            <v>1012.915</v>
          </cell>
          <cell r="X724">
            <v>0</v>
          </cell>
          <cell r="Z724">
            <v>37147</v>
          </cell>
        </row>
        <row r="725">
          <cell r="G725">
            <v>0.4</v>
          </cell>
          <cell r="H725">
            <v>36982</v>
          </cell>
          <cell r="I725">
            <v>37134</v>
          </cell>
          <cell r="J725">
            <v>0</v>
          </cell>
          <cell r="K725">
            <v>152</v>
          </cell>
          <cell r="L725">
            <v>152</v>
          </cell>
          <cell r="M725">
            <v>0.39999999999999997</v>
          </cell>
          <cell r="N725">
            <v>36971</v>
          </cell>
          <cell r="O725">
            <v>36976</v>
          </cell>
          <cell r="P725">
            <v>36976</v>
          </cell>
          <cell r="Q725">
            <v>197056</v>
          </cell>
          <cell r="R725">
            <v>830.4</v>
          </cell>
          <cell r="S725">
            <v>346</v>
          </cell>
          <cell r="T725">
            <v>17.100000000000001</v>
          </cell>
          <cell r="U725">
            <v>59.166000000000004</v>
          </cell>
          <cell r="V725">
            <v>405.166</v>
          </cell>
          <cell r="W725">
            <v>405.166</v>
          </cell>
          <cell r="X725">
            <v>0</v>
          </cell>
          <cell r="Z725">
            <v>37147</v>
          </cell>
        </row>
        <row r="726">
          <cell r="G726">
            <v>1</v>
          </cell>
          <cell r="H726">
            <v>36982</v>
          </cell>
          <cell r="I726">
            <v>37134</v>
          </cell>
          <cell r="J726">
            <v>0</v>
          </cell>
          <cell r="K726">
            <v>152</v>
          </cell>
          <cell r="L726">
            <v>152</v>
          </cell>
          <cell r="M726">
            <v>0.5</v>
          </cell>
          <cell r="N726">
            <v>36971</v>
          </cell>
          <cell r="O726">
            <v>36976</v>
          </cell>
          <cell r="P726">
            <v>36976</v>
          </cell>
          <cell r="Q726">
            <v>197055</v>
          </cell>
          <cell r="R726">
            <v>2076</v>
          </cell>
          <cell r="S726">
            <v>865</v>
          </cell>
          <cell r="T726">
            <v>17.100000000000001</v>
          </cell>
          <cell r="U726">
            <v>147.91500000000002</v>
          </cell>
          <cell r="V726">
            <v>1012.915</v>
          </cell>
          <cell r="W726">
            <v>506.45749999999998</v>
          </cell>
          <cell r="X726">
            <v>0</v>
          </cell>
          <cell r="Z726">
            <v>37147</v>
          </cell>
        </row>
        <row r="727">
          <cell r="G727">
            <v>1</v>
          </cell>
          <cell r="H727">
            <v>36982</v>
          </cell>
          <cell r="I727">
            <v>37003</v>
          </cell>
          <cell r="J727">
            <v>0</v>
          </cell>
          <cell r="K727">
            <v>21</v>
          </cell>
          <cell r="L727">
            <v>21</v>
          </cell>
          <cell r="M727">
            <v>0.13815789473684209</v>
          </cell>
          <cell r="N727">
            <v>36971</v>
          </cell>
          <cell r="O727">
            <v>36976</v>
          </cell>
          <cell r="P727">
            <v>36976</v>
          </cell>
          <cell r="Q727">
            <v>197062</v>
          </cell>
          <cell r="R727">
            <v>2076</v>
          </cell>
          <cell r="S727">
            <v>865</v>
          </cell>
          <cell r="T727">
            <v>17.100000000000001</v>
          </cell>
          <cell r="U727">
            <v>147.91500000000002</v>
          </cell>
          <cell r="V727">
            <v>1012.915</v>
          </cell>
          <cell r="W727">
            <v>1012.915</v>
          </cell>
          <cell r="X727">
            <v>-872.97279605263157</v>
          </cell>
          <cell r="Z727">
            <v>37147</v>
          </cell>
        </row>
        <row r="728">
          <cell r="F728">
            <v>60</v>
          </cell>
          <cell r="G728">
            <v>1</v>
          </cell>
          <cell r="M728">
            <v>3.5381578947368419</v>
          </cell>
          <cell r="R728">
            <v>2076</v>
          </cell>
          <cell r="S728">
            <v>865</v>
          </cell>
          <cell r="T728">
            <v>17.100000000000001</v>
          </cell>
          <cell r="U728">
            <v>523.34662500000002</v>
          </cell>
          <cell r="V728">
            <v>3583.8532039473685</v>
          </cell>
          <cell r="W728">
            <v>4456.826</v>
          </cell>
          <cell r="X728">
            <v>-872.97279605263157</v>
          </cell>
          <cell r="Z728">
            <v>37147</v>
          </cell>
        </row>
        <row r="729">
          <cell r="G729">
            <v>1</v>
          </cell>
          <cell r="R729">
            <v>2076</v>
          </cell>
          <cell r="S729">
            <v>865</v>
          </cell>
          <cell r="T729">
            <v>17.100000000000001</v>
          </cell>
          <cell r="U729">
            <v>147.91500000000002</v>
          </cell>
          <cell r="V729">
            <v>1012.915</v>
          </cell>
        </row>
        <row r="730">
          <cell r="G730">
            <v>0.4</v>
          </cell>
          <cell r="H730">
            <v>36982</v>
          </cell>
          <cell r="I730">
            <v>37134</v>
          </cell>
          <cell r="J730">
            <v>0</v>
          </cell>
          <cell r="K730">
            <v>152</v>
          </cell>
          <cell r="L730">
            <v>152</v>
          </cell>
          <cell r="M730">
            <v>1</v>
          </cell>
          <cell r="N730">
            <v>37034</v>
          </cell>
          <cell r="O730">
            <v>37034</v>
          </cell>
          <cell r="P730">
            <v>37034</v>
          </cell>
          <cell r="Q730">
            <v>196540</v>
          </cell>
          <cell r="R730">
            <v>830.4</v>
          </cell>
          <cell r="S730">
            <v>346</v>
          </cell>
          <cell r="T730">
            <v>17.100000000000001</v>
          </cell>
          <cell r="U730">
            <v>59.166000000000004</v>
          </cell>
          <cell r="V730">
            <v>405.166</v>
          </cell>
          <cell r="W730">
            <v>1012.915</v>
          </cell>
          <cell r="X730">
            <v>0</v>
          </cell>
          <cell r="Z730">
            <v>37146</v>
          </cell>
        </row>
        <row r="731">
          <cell r="G731">
            <v>1</v>
          </cell>
          <cell r="H731">
            <v>36982</v>
          </cell>
          <cell r="I731">
            <v>37134</v>
          </cell>
          <cell r="J731">
            <v>0</v>
          </cell>
          <cell r="K731">
            <v>152</v>
          </cell>
          <cell r="L731">
            <v>152</v>
          </cell>
          <cell r="M731">
            <v>1</v>
          </cell>
          <cell r="N731">
            <v>37034</v>
          </cell>
          <cell r="O731">
            <v>37034</v>
          </cell>
          <cell r="P731">
            <v>37034</v>
          </cell>
          <cell r="Q731">
            <v>196539</v>
          </cell>
          <cell r="R731">
            <v>2076</v>
          </cell>
          <cell r="S731">
            <v>865</v>
          </cell>
          <cell r="T731">
            <v>17.100000000000001</v>
          </cell>
          <cell r="U731">
            <v>147.91500000000002</v>
          </cell>
          <cell r="V731">
            <v>1012.915</v>
          </cell>
          <cell r="W731">
            <v>1012.915</v>
          </cell>
          <cell r="X731">
            <v>0</v>
          </cell>
          <cell r="Z731">
            <v>37146</v>
          </cell>
        </row>
        <row r="732">
          <cell r="G732">
            <v>0.4</v>
          </cell>
          <cell r="H732">
            <v>36982</v>
          </cell>
          <cell r="I732">
            <v>37134</v>
          </cell>
          <cell r="J732">
            <v>0</v>
          </cell>
          <cell r="K732">
            <v>152</v>
          </cell>
          <cell r="L732">
            <v>152</v>
          </cell>
          <cell r="M732">
            <v>1</v>
          </cell>
          <cell r="N732">
            <v>37034</v>
          </cell>
          <cell r="O732">
            <v>37034</v>
          </cell>
          <cell r="P732">
            <v>37034</v>
          </cell>
          <cell r="Q732">
            <v>196538</v>
          </cell>
          <cell r="R732">
            <v>830.4</v>
          </cell>
          <cell r="S732">
            <v>346</v>
          </cell>
          <cell r="T732">
            <v>17.100000000000001</v>
          </cell>
          <cell r="U732">
            <v>59.166000000000004</v>
          </cell>
          <cell r="V732">
            <v>405.166</v>
          </cell>
          <cell r="W732">
            <v>1012.915</v>
          </cell>
          <cell r="X732">
            <v>0</v>
          </cell>
          <cell r="Z732">
            <v>37146</v>
          </cell>
        </row>
        <row r="733">
          <cell r="G733">
            <v>1</v>
          </cell>
          <cell r="H733">
            <v>36982</v>
          </cell>
          <cell r="I733">
            <v>37134</v>
          </cell>
          <cell r="J733">
            <v>0</v>
          </cell>
          <cell r="K733">
            <v>152</v>
          </cell>
          <cell r="L733">
            <v>152</v>
          </cell>
          <cell r="M733">
            <v>1</v>
          </cell>
          <cell r="N733">
            <v>37034</v>
          </cell>
          <cell r="O733">
            <v>37034</v>
          </cell>
          <cell r="P733">
            <v>37034</v>
          </cell>
          <cell r="Q733">
            <v>196537</v>
          </cell>
          <cell r="R733">
            <v>2076</v>
          </cell>
          <cell r="S733">
            <v>865</v>
          </cell>
          <cell r="T733">
            <v>17.100000000000001</v>
          </cell>
          <cell r="U733">
            <v>147.91500000000002</v>
          </cell>
          <cell r="V733">
            <v>1012.915</v>
          </cell>
          <cell r="W733">
            <v>1012.915</v>
          </cell>
          <cell r="X733">
            <v>0</v>
          </cell>
          <cell r="Z733">
            <v>37146</v>
          </cell>
        </row>
        <row r="734">
          <cell r="G734">
            <v>0.4</v>
          </cell>
          <cell r="H734">
            <v>36982</v>
          </cell>
          <cell r="I734">
            <v>37134</v>
          </cell>
          <cell r="J734">
            <v>0</v>
          </cell>
          <cell r="K734">
            <v>152</v>
          </cell>
          <cell r="L734">
            <v>152</v>
          </cell>
          <cell r="M734">
            <v>0.39999999999999997</v>
          </cell>
          <cell r="N734">
            <v>37034</v>
          </cell>
          <cell r="O734">
            <v>37034</v>
          </cell>
          <cell r="P734">
            <v>37034</v>
          </cell>
          <cell r="Q734">
            <v>196536</v>
          </cell>
          <cell r="R734">
            <v>830.4</v>
          </cell>
          <cell r="S734">
            <v>346</v>
          </cell>
          <cell r="T734">
            <v>17.100000000000001</v>
          </cell>
          <cell r="U734">
            <v>59.166000000000004</v>
          </cell>
          <cell r="V734">
            <v>405.166</v>
          </cell>
          <cell r="W734">
            <v>405.166</v>
          </cell>
          <cell r="X734">
            <v>0</v>
          </cell>
          <cell r="Z734">
            <v>37146</v>
          </cell>
        </row>
        <row r="735">
          <cell r="G735">
            <v>6.8000000000000007</v>
          </cell>
          <cell r="H735">
            <v>36982</v>
          </cell>
          <cell r="I735">
            <v>37134</v>
          </cell>
          <cell r="J735">
            <v>0</v>
          </cell>
          <cell r="K735">
            <v>152</v>
          </cell>
          <cell r="L735">
            <v>152</v>
          </cell>
          <cell r="M735">
            <v>1</v>
          </cell>
          <cell r="N735">
            <v>37034</v>
          </cell>
          <cell r="O735">
            <v>37034</v>
          </cell>
          <cell r="P735">
            <v>37034</v>
          </cell>
          <cell r="Q735">
            <v>196535</v>
          </cell>
          <cell r="R735">
            <v>14116.8</v>
          </cell>
          <cell r="S735">
            <v>5882</v>
          </cell>
          <cell r="T735">
            <v>17.100000000000001</v>
          </cell>
          <cell r="U735">
            <v>1005.8220000000003</v>
          </cell>
          <cell r="V735">
            <v>6887.8220000000001</v>
          </cell>
          <cell r="W735">
            <v>1012.915</v>
          </cell>
          <cell r="X735">
            <v>0</v>
          </cell>
          <cell r="Z735">
            <v>37146</v>
          </cell>
        </row>
        <row r="736">
          <cell r="G736">
            <v>0.4</v>
          </cell>
          <cell r="H736">
            <v>36982</v>
          </cell>
          <cell r="I736">
            <v>37134</v>
          </cell>
          <cell r="J736">
            <v>0</v>
          </cell>
          <cell r="K736">
            <v>152</v>
          </cell>
          <cell r="L736">
            <v>152</v>
          </cell>
          <cell r="M736">
            <v>0.39999999999999997</v>
          </cell>
          <cell r="N736">
            <v>37034</v>
          </cell>
          <cell r="O736">
            <v>37034</v>
          </cell>
          <cell r="P736">
            <v>37034</v>
          </cell>
          <cell r="Q736">
            <v>196534</v>
          </cell>
          <cell r="R736">
            <v>830.4</v>
          </cell>
          <cell r="S736">
            <v>346</v>
          </cell>
          <cell r="T736">
            <v>17.100000000000001</v>
          </cell>
          <cell r="U736">
            <v>59.166000000000004</v>
          </cell>
          <cell r="V736">
            <v>405.166</v>
          </cell>
          <cell r="W736">
            <v>405.166</v>
          </cell>
          <cell r="X736">
            <v>0</v>
          </cell>
          <cell r="Z736">
            <v>37146</v>
          </cell>
        </row>
        <row r="737">
          <cell r="G737">
            <v>1</v>
          </cell>
          <cell r="H737">
            <v>36982</v>
          </cell>
          <cell r="I737">
            <v>37134</v>
          </cell>
          <cell r="J737">
            <v>0</v>
          </cell>
          <cell r="K737">
            <v>152</v>
          </cell>
          <cell r="L737">
            <v>152</v>
          </cell>
          <cell r="M737">
            <v>1</v>
          </cell>
          <cell r="N737">
            <v>37034</v>
          </cell>
          <cell r="O737">
            <v>37034</v>
          </cell>
          <cell r="P737">
            <v>37034</v>
          </cell>
          <cell r="Q737">
            <v>196533</v>
          </cell>
          <cell r="R737">
            <v>2076</v>
          </cell>
          <cell r="S737">
            <v>865</v>
          </cell>
          <cell r="T737">
            <v>17.100000000000001</v>
          </cell>
          <cell r="U737">
            <v>147.91500000000002</v>
          </cell>
          <cell r="V737">
            <v>1012.915</v>
          </cell>
          <cell r="W737">
            <v>1012.915</v>
          </cell>
          <cell r="X737">
            <v>0</v>
          </cell>
          <cell r="Z737">
            <v>37146</v>
          </cell>
        </row>
        <row r="738">
          <cell r="G738">
            <v>0.6</v>
          </cell>
          <cell r="R738">
            <v>1245.5999999999999</v>
          </cell>
          <cell r="S738">
            <v>519</v>
          </cell>
          <cell r="T738">
            <v>17.100000000000001</v>
          </cell>
          <cell r="U738">
            <v>88.749000000000009</v>
          </cell>
          <cell r="V738">
            <v>607.74900000000002</v>
          </cell>
          <cell r="Z738">
            <v>37146</v>
          </cell>
        </row>
        <row r="739">
          <cell r="F739">
            <v>61</v>
          </cell>
          <cell r="G739">
            <v>1.6</v>
          </cell>
          <cell r="M739">
            <v>6.8000000000000007</v>
          </cell>
          <cell r="R739">
            <v>3321.6</v>
          </cell>
          <cell r="S739">
            <v>1384</v>
          </cell>
          <cell r="U739">
            <v>236.66400000000004</v>
          </cell>
          <cell r="V739">
            <v>1620.664</v>
          </cell>
          <cell r="W739">
            <v>6887.8220000000001</v>
          </cell>
          <cell r="X739">
            <v>0</v>
          </cell>
          <cell r="Z739">
            <v>37146</v>
          </cell>
        </row>
        <row r="741">
          <cell r="G741">
            <v>1</v>
          </cell>
          <cell r="H741">
            <v>36982</v>
          </cell>
          <cell r="I741">
            <v>37134</v>
          </cell>
          <cell r="J741">
            <v>0</v>
          </cell>
          <cell r="K741">
            <v>152</v>
          </cell>
          <cell r="L741">
            <v>152</v>
          </cell>
          <cell r="M741">
            <v>1</v>
          </cell>
          <cell r="N741">
            <v>36984</v>
          </cell>
          <cell r="O741">
            <v>36984</v>
          </cell>
          <cell r="P741">
            <v>36984</v>
          </cell>
          <cell r="Q741">
            <v>197193</v>
          </cell>
          <cell r="R741">
            <v>2076</v>
          </cell>
          <cell r="S741">
            <v>865</v>
          </cell>
          <cell r="T741">
            <v>17.100000000000001</v>
          </cell>
          <cell r="U741">
            <v>147.91500000000002</v>
          </cell>
          <cell r="V741">
            <v>1012.915</v>
          </cell>
          <cell r="W741">
            <v>1012.915</v>
          </cell>
          <cell r="X741">
            <v>0</v>
          </cell>
          <cell r="Z741">
            <v>37146</v>
          </cell>
        </row>
        <row r="742">
          <cell r="G742">
            <v>0</v>
          </cell>
          <cell r="H742">
            <v>36982</v>
          </cell>
          <cell r="I742">
            <v>37134</v>
          </cell>
          <cell r="J742">
            <v>0</v>
          </cell>
          <cell r="K742">
            <v>152</v>
          </cell>
          <cell r="L742">
            <v>152</v>
          </cell>
          <cell r="M742">
            <v>0.6</v>
          </cell>
          <cell r="N742">
            <v>36984</v>
          </cell>
          <cell r="O742">
            <v>36984</v>
          </cell>
          <cell r="P742">
            <v>36984</v>
          </cell>
          <cell r="Q742">
            <v>197192</v>
          </cell>
          <cell r="R742">
            <v>0</v>
          </cell>
          <cell r="S742">
            <v>0</v>
          </cell>
          <cell r="T742">
            <v>17.100000000000001</v>
          </cell>
          <cell r="U742">
            <v>0</v>
          </cell>
          <cell r="V742">
            <v>0</v>
          </cell>
          <cell r="W742">
            <v>1012.915</v>
          </cell>
          <cell r="X742">
            <v>-405.16599999999994</v>
          </cell>
          <cell r="Y742" t="str">
            <v>Acting head  for 0.4 threshold 0.6</v>
          </cell>
          <cell r="Z742">
            <v>37146</v>
          </cell>
        </row>
        <row r="743">
          <cell r="F743">
            <v>62</v>
          </cell>
          <cell r="G743">
            <v>1</v>
          </cell>
          <cell r="M743">
            <v>1.6</v>
          </cell>
          <cell r="R743">
            <v>2076</v>
          </cell>
          <cell r="S743">
            <v>865</v>
          </cell>
          <cell r="T743">
            <v>17.100000000000001</v>
          </cell>
          <cell r="U743">
            <v>236.66400000000004</v>
          </cell>
          <cell r="V743">
            <v>1620.664</v>
          </cell>
          <cell r="W743">
            <v>2025.83</v>
          </cell>
          <cell r="X743">
            <v>-405.16599999999994</v>
          </cell>
          <cell r="Z743">
            <v>37146</v>
          </cell>
        </row>
        <row r="744">
          <cell r="G744">
            <v>0.5</v>
          </cell>
          <cell r="R744">
            <v>1038</v>
          </cell>
          <cell r="S744">
            <v>432.5</v>
          </cell>
          <cell r="T744">
            <v>17.100000000000001</v>
          </cell>
          <cell r="U744">
            <v>73.95750000000001</v>
          </cell>
          <cell r="V744">
            <v>506.45749999999998</v>
          </cell>
        </row>
        <row r="745">
          <cell r="G745">
            <v>2.5</v>
          </cell>
          <cell r="H745">
            <v>36982</v>
          </cell>
          <cell r="I745">
            <v>37134</v>
          </cell>
          <cell r="J745">
            <v>0</v>
          </cell>
          <cell r="K745">
            <v>152</v>
          </cell>
          <cell r="L745">
            <v>152</v>
          </cell>
          <cell r="M745">
            <v>1</v>
          </cell>
          <cell r="N745">
            <v>37034</v>
          </cell>
          <cell r="O745">
            <v>37034</v>
          </cell>
          <cell r="P745">
            <v>37034</v>
          </cell>
          <cell r="Q745">
            <v>196555</v>
          </cell>
          <cell r="R745">
            <v>5190</v>
          </cell>
          <cell r="S745">
            <v>2162.5</v>
          </cell>
          <cell r="T745">
            <v>17.100000000000001</v>
          </cell>
          <cell r="U745">
            <v>369.78750000000002</v>
          </cell>
          <cell r="V745">
            <v>2532.2874999999999</v>
          </cell>
          <cell r="W745">
            <v>1012.915</v>
          </cell>
          <cell r="X745">
            <v>0</v>
          </cell>
          <cell r="Z745">
            <v>37146</v>
          </cell>
        </row>
        <row r="746">
          <cell r="G746">
            <v>0</v>
          </cell>
          <cell r="H746" t="str">
            <v>N/A</v>
          </cell>
          <cell r="I746" t="str">
            <v>N/A</v>
          </cell>
          <cell r="J746" t="e">
            <v>#N/A</v>
          </cell>
          <cell r="K746" t="e">
            <v>#N/A</v>
          </cell>
          <cell r="L746" t="e">
            <v>#N/A</v>
          </cell>
          <cell r="M746">
            <v>0</v>
          </cell>
          <cell r="N746">
            <v>37034</v>
          </cell>
          <cell r="O746">
            <v>37034</v>
          </cell>
          <cell r="P746">
            <v>37034</v>
          </cell>
          <cell r="Q746">
            <v>196554</v>
          </cell>
          <cell r="R746">
            <v>0</v>
          </cell>
          <cell r="S746">
            <v>0</v>
          </cell>
          <cell r="T746">
            <v>17.100000000000001</v>
          </cell>
          <cell r="U746">
            <v>0</v>
          </cell>
          <cell r="V746">
            <v>0</v>
          </cell>
          <cell r="W746">
            <v>0</v>
          </cell>
          <cell r="X746">
            <v>0</v>
          </cell>
          <cell r="Z746">
            <v>37146</v>
          </cell>
        </row>
        <row r="747">
          <cell r="G747">
            <v>1</v>
          </cell>
          <cell r="H747">
            <v>36982</v>
          </cell>
          <cell r="I747">
            <v>37134</v>
          </cell>
          <cell r="J747">
            <v>0</v>
          </cell>
          <cell r="K747">
            <v>152</v>
          </cell>
          <cell r="L747">
            <v>152</v>
          </cell>
          <cell r="M747">
            <v>1</v>
          </cell>
          <cell r="N747">
            <v>37034</v>
          </cell>
          <cell r="O747">
            <v>37034</v>
          </cell>
          <cell r="P747">
            <v>37034</v>
          </cell>
          <cell r="Q747">
            <v>196553</v>
          </cell>
          <cell r="R747">
            <v>2076</v>
          </cell>
          <cell r="S747">
            <v>865</v>
          </cell>
          <cell r="T747">
            <v>17.100000000000001</v>
          </cell>
          <cell r="U747">
            <v>147.91500000000002</v>
          </cell>
          <cell r="V747">
            <v>1012.915</v>
          </cell>
          <cell r="W747">
            <v>1012.915</v>
          </cell>
          <cell r="X747">
            <v>0</v>
          </cell>
          <cell r="Z747">
            <v>37146</v>
          </cell>
        </row>
        <row r="748">
          <cell r="G748">
            <v>1</v>
          </cell>
          <cell r="H748">
            <v>36982</v>
          </cell>
          <cell r="I748">
            <v>37134</v>
          </cell>
          <cell r="J748">
            <v>0</v>
          </cell>
          <cell r="K748">
            <v>152</v>
          </cell>
          <cell r="L748">
            <v>152</v>
          </cell>
          <cell r="M748">
            <v>0.5</v>
          </cell>
          <cell r="N748">
            <v>37034</v>
          </cell>
          <cell r="O748">
            <v>37034</v>
          </cell>
          <cell r="P748">
            <v>37034</v>
          </cell>
          <cell r="Q748">
            <v>196552</v>
          </cell>
          <cell r="R748">
            <v>2076</v>
          </cell>
          <cell r="S748">
            <v>865</v>
          </cell>
          <cell r="T748">
            <v>17.100000000000001</v>
          </cell>
          <cell r="U748">
            <v>147.91500000000002</v>
          </cell>
          <cell r="V748">
            <v>1012.915</v>
          </cell>
          <cell r="W748">
            <v>506.45749999999998</v>
          </cell>
          <cell r="X748">
            <v>0</v>
          </cell>
          <cell r="Z748">
            <v>37146</v>
          </cell>
        </row>
        <row r="749">
          <cell r="F749">
            <v>63</v>
          </cell>
          <cell r="G749">
            <v>1</v>
          </cell>
          <cell r="M749">
            <v>2.5</v>
          </cell>
          <cell r="R749">
            <v>2076</v>
          </cell>
          <cell r="S749">
            <v>865</v>
          </cell>
          <cell r="T749">
            <v>17.100000000000001</v>
          </cell>
          <cell r="U749">
            <v>369.78750000000002</v>
          </cell>
          <cell r="V749">
            <v>2532.2874999999999</v>
          </cell>
          <cell r="W749">
            <v>2532.2874999999999</v>
          </cell>
          <cell r="X749">
            <v>0</v>
          </cell>
          <cell r="Z749">
            <v>37146</v>
          </cell>
        </row>
        <row r="750">
          <cell r="R750">
            <v>0</v>
          </cell>
          <cell r="S750">
            <v>0</v>
          </cell>
          <cell r="T750">
            <v>17.100000000000001</v>
          </cell>
          <cell r="U750">
            <v>0</v>
          </cell>
          <cell r="V750">
            <v>0</v>
          </cell>
        </row>
        <row r="751">
          <cell r="G751">
            <v>3</v>
          </cell>
          <cell r="H751">
            <v>36982</v>
          </cell>
          <cell r="I751">
            <v>37134</v>
          </cell>
          <cell r="J751">
            <v>0</v>
          </cell>
          <cell r="K751">
            <v>152</v>
          </cell>
          <cell r="L751">
            <v>152</v>
          </cell>
          <cell r="M751">
            <v>1</v>
          </cell>
          <cell r="N751">
            <v>37081</v>
          </cell>
          <cell r="O751">
            <v>37112</v>
          </cell>
          <cell r="P751">
            <v>37112</v>
          </cell>
          <cell r="Q751">
            <v>196587</v>
          </cell>
          <cell r="R751">
            <v>6228</v>
          </cell>
          <cell r="S751">
            <v>2595</v>
          </cell>
          <cell r="T751">
            <v>17.100000000000001</v>
          </cell>
          <cell r="U751">
            <v>443.74500000000006</v>
          </cell>
          <cell r="V751">
            <v>3038.7449999999999</v>
          </cell>
          <cell r="W751">
            <v>0</v>
          </cell>
          <cell r="X751">
            <v>1012.915</v>
          </cell>
          <cell r="Y751" t="str">
            <v>claim form received late</v>
          </cell>
          <cell r="Z751">
            <v>37144</v>
          </cell>
        </row>
        <row r="752">
          <cell r="G752">
            <v>1</v>
          </cell>
          <cell r="H752">
            <v>36982</v>
          </cell>
          <cell r="I752">
            <v>37134</v>
          </cell>
          <cell r="J752">
            <v>0</v>
          </cell>
          <cell r="K752">
            <v>152</v>
          </cell>
          <cell r="L752">
            <v>152</v>
          </cell>
          <cell r="M752">
            <v>1</v>
          </cell>
          <cell r="N752">
            <v>37081</v>
          </cell>
          <cell r="O752">
            <v>37112</v>
          </cell>
          <cell r="P752">
            <v>37112</v>
          </cell>
          <cell r="Q752">
            <v>196586</v>
          </cell>
          <cell r="R752">
            <v>2076</v>
          </cell>
          <cell r="S752">
            <v>865</v>
          </cell>
          <cell r="T752">
            <v>17.100000000000001</v>
          </cell>
          <cell r="U752">
            <v>147.91500000000002</v>
          </cell>
          <cell r="V752">
            <v>1012.915</v>
          </cell>
          <cell r="W752">
            <v>0</v>
          </cell>
          <cell r="X752">
            <v>1012.915</v>
          </cell>
          <cell r="Y752" t="str">
            <v>claim form received late</v>
          </cell>
          <cell r="Z752">
            <v>37144</v>
          </cell>
        </row>
        <row r="753">
          <cell r="G753">
            <v>1</v>
          </cell>
          <cell r="H753">
            <v>36982</v>
          </cell>
          <cell r="I753">
            <v>37134</v>
          </cell>
          <cell r="J753">
            <v>0</v>
          </cell>
          <cell r="K753">
            <v>152</v>
          </cell>
          <cell r="L753">
            <v>152</v>
          </cell>
          <cell r="M753">
            <v>1</v>
          </cell>
          <cell r="N753">
            <v>37081</v>
          </cell>
          <cell r="O753">
            <v>37112</v>
          </cell>
          <cell r="P753">
            <v>37112</v>
          </cell>
          <cell r="Q753">
            <v>196585</v>
          </cell>
          <cell r="R753">
            <v>2076</v>
          </cell>
          <cell r="S753">
            <v>865</v>
          </cell>
          <cell r="T753">
            <v>17.100000000000001</v>
          </cell>
          <cell r="U753">
            <v>147.91500000000002</v>
          </cell>
          <cell r="V753">
            <v>1012.915</v>
          </cell>
          <cell r="W753">
            <v>0</v>
          </cell>
          <cell r="X753">
            <v>1012.915</v>
          </cell>
          <cell r="Y753" t="str">
            <v>claim form received late</v>
          </cell>
          <cell r="Z753">
            <v>37144</v>
          </cell>
        </row>
        <row r="754">
          <cell r="G754">
            <v>1</v>
          </cell>
          <cell r="J754" t="e">
            <v>#N/A</v>
          </cell>
          <cell r="K754" t="e">
            <v>#N/A</v>
          </cell>
          <cell r="L754" t="e">
            <v>#N/A</v>
          </cell>
          <cell r="M754">
            <v>0</v>
          </cell>
          <cell r="P754">
            <v>0</v>
          </cell>
          <cell r="R754">
            <v>2076</v>
          </cell>
          <cell r="S754">
            <v>865</v>
          </cell>
          <cell r="T754">
            <v>17.100000000000001</v>
          </cell>
          <cell r="U754">
            <v>147.91500000000002</v>
          </cell>
          <cell r="V754">
            <v>1012.915</v>
          </cell>
          <cell r="W754">
            <v>0</v>
          </cell>
          <cell r="X754">
            <v>0</v>
          </cell>
        </row>
        <row r="755">
          <cell r="F755">
            <v>64</v>
          </cell>
          <cell r="G755">
            <v>1</v>
          </cell>
          <cell r="M755">
            <v>3</v>
          </cell>
          <cell r="R755">
            <v>2076</v>
          </cell>
          <cell r="S755">
            <v>865</v>
          </cell>
          <cell r="T755">
            <v>17.100000000000001</v>
          </cell>
          <cell r="U755">
            <v>443.74500000000006</v>
          </cell>
          <cell r="V755">
            <v>3038.7449999999999</v>
          </cell>
          <cell r="W755">
            <v>0</v>
          </cell>
          <cell r="X755">
            <v>3038.7449999999999</v>
          </cell>
          <cell r="Z755">
            <v>37144</v>
          </cell>
        </row>
        <row r="756">
          <cell r="G756">
            <v>0</v>
          </cell>
          <cell r="R756">
            <v>0</v>
          </cell>
          <cell r="S756">
            <v>0</v>
          </cell>
          <cell r="T756">
            <v>17.100000000000001</v>
          </cell>
          <cell r="U756">
            <v>0</v>
          </cell>
          <cell r="V756">
            <v>0</v>
          </cell>
        </row>
        <row r="757">
          <cell r="G757">
            <v>1</v>
          </cell>
          <cell r="H757">
            <v>36982</v>
          </cell>
          <cell r="I757">
            <v>37134</v>
          </cell>
          <cell r="J757">
            <v>0</v>
          </cell>
          <cell r="K757">
            <v>152</v>
          </cell>
          <cell r="L757">
            <v>152</v>
          </cell>
          <cell r="M757">
            <v>1</v>
          </cell>
          <cell r="P757">
            <v>0</v>
          </cell>
          <cell r="R757">
            <v>2076</v>
          </cell>
          <cell r="S757">
            <v>865</v>
          </cell>
          <cell r="T757">
            <v>17.100000000000001</v>
          </cell>
          <cell r="U757">
            <v>147.91500000000002</v>
          </cell>
          <cell r="V757">
            <v>1012.915</v>
          </cell>
          <cell r="W757">
            <v>1012.915</v>
          </cell>
          <cell r="X757">
            <v>0</v>
          </cell>
          <cell r="Z757">
            <v>37140</v>
          </cell>
        </row>
        <row r="758">
          <cell r="G758">
            <v>1</v>
          </cell>
          <cell r="H758">
            <v>36982</v>
          </cell>
          <cell r="I758">
            <v>37134</v>
          </cell>
          <cell r="J758">
            <v>0</v>
          </cell>
          <cell r="K758">
            <v>152</v>
          </cell>
          <cell r="L758">
            <v>152</v>
          </cell>
          <cell r="M758">
            <v>1</v>
          </cell>
          <cell r="P758">
            <v>0</v>
          </cell>
          <cell r="R758">
            <v>0</v>
          </cell>
          <cell r="S758">
            <v>0</v>
          </cell>
          <cell r="T758">
            <v>17.100000000000001</v>
          </cell>
          <cell r="U758">
            <v>0</v>
          </cell>
          <cell r="V758">
            <v>0</v>
          </cell>
          <cell r="W758">
            <v>1012.915</v>
          </cell>
          <cell r="X758">
            <v>0</v>
          </cell>
          <cell r="Z758">
            <v>37140</v>
          </cell>
        </row>
        <row r="759">
          <cell r="G759">
            <v>4</v>
          </cell>
          <cell r="H759">
            <v>36982</v>
          </cell>
          <cell r="I759">
            <v>37134</v>
          </cell>
          <cell r="J759">
            <v>0</v>
          </cell>
          <cell r="K759">
            <v>152</v>
          </cell>
          <cell r="L759">
            <v>152</v>
          </cell>
          <cell r="M759">
            <v>1</v>
          </cell>
          <cell r="P759">
            <v>0</v>
          </cell>
          <cell r="R759">
            <v>8304</v>
          </cell>
          <cell r="S759">
            <v>3460</v>
          </cell>
          <cell r="T759">
            <v>17.100000000000001</v>
          </cell>
          <cell r="U759">
            <v>591.66000000000008</v>
          </cell>
          <cell r="V759">
            <v>4051.66</v>
          </cell>
          <cell r="W759">
            <v>1012.915</v>
          </cell>
          <cell r="X759">
            <v>0</v>
          </cell>
          <cell r="Z759">
            <v>37140</v>
          </cell>
        </row>
        <row r="760">
          <cell r="G760">
            <v>0</v>
          </cell>
          <cell r="H760" t="str">
            <v>N/A</v>
          </cell>
          <cell r="I760" t="str">
            <v>N/A</v>
          </cell>
          <cell r="J760" t="e">
            <v>#N/A</v>
          </cell>
          <cell r="K760" t="e">
            <v>#N/A</v>
          </cell>
          <cell r="L760" t="e">
            <v>#N/A</v>
          </cell>
          <cell r="M760">
            <v>0</v>
          </cell>
          <cell r="P760">
            <v>0</v>
          </cell>
          <cell r="R760">
            <v>0</v>
          </cell>
          <cell r="S760">
            <v>0</v>
          </cell>
          <cell r="T760">
            <v>17.100000000000001</v>
          </cell>
          <cell r="U760">
            <v>0</v>
          </cell>
          <cell r="V760">
            <v>0</v>
          </cell>
          <cell r="W760">
            <v>0</v>
          </cell>
          <cell r="X760">
            <v>0</v>
          </cell>
          <cell r="Z760">
            <v>37140</v>
          </cell>
        </row>
        <row r="761">
          <cell r="G761">
            <v>1</v>
          </cell>
          <cell r="H761">
            <v>36982</v>
          </cell>
          <cell r="I761">
            <v>37134</v>
          </cell>
          <cell r="J761">
            <v>0</v>
          </cell>
          <cell r="K761">
            <v>152</v>
          </cell>
          <cell r="L761">
            <v>152</v>
          </cell>
          <cell r="M761">
            <v>1</v>
          </cell>
          <cell r="P761">
            <v>0</v>
          </cell>
          <cell r="R761">
            <v>0</v>
          </cell>
          <cell r="S761">
            <v>0</v>
          </cell>
          <cell r="T761">
            <v>17.100000000000001</v>
          </cell>
          <cell r="U761">
            <v>0</v>
          </cell>
          <cell r="V761">
            <v>0</v>
          </cell>
          <cell r="W761">
            <v>1012.915</v>
          </cell>
          <cell r="X761">
            <v>0</v>
          </cell>
          <cell r="Z761">
            <v>37140</v>
          </cell>
        </row>
        <row r="762">
          <cell r="P762">
            <v>0</v>
          </cell>
          <cell r="R762">
            <v>0</v>
          </cell>
          <cell r="S762">
            <v>0</v>
          </cell>
          <cell r="T762">
            <v>17.100000000000001</v>
          </cell>
          <cell r="U762">
            <v>0</v>
          </cell>
          <cell r="V762">
            <v>0</v>
          </cell>
          <cell r="W762">
            <v>0</v>
          </cell>
          <cell r="X762">
            <v>0</v>
          </cell>
          <cell r="Z762">
            <v>37140</v>
          </cell>
        </row>
        <row r="763">
          <cell r="F763">
            <v>65</v>
          </cell>
          <cell r="G763">
            <v>4</v>
          </cell>
          <cell r="M763">
            <v>4</v>
          </cell>
          <cell r="R763">
            <v>0</v>
          </cell>
          <cell r="S763">
            <v>0</v>
          </cell>
          <cell r="T763">
            <v>17.100000000000001</v>
          </cell>
          <cell r="U763">
            <v>591.66000000000008</v>
          </cell>
          <cell r="V763">
            <v>4051.66</v>
          </cell>
          <cell r="W763">
            <v>4051.66</v>
          </cell>
          <cell r="X763">
            <v>0</v>
          </cell>
          <cell r="Z763">
            <v>37140</v>
          </cell>
        </row>
        <row r="765">
          <cell r="G765">
            <v>0</v>
          </cell>
          <cell r="J765" t="e">
            <v>#N/A</v>
          </cell>
          <cell r="K765" t="e">
            <v>#N/A</v>
          </cell>
          <cell r="L765" t="e">
            <v>#N/A</v>
          </cell>
          <cell r="M765">
            <v>0</v>
          </cell>
          <cell r="R765">
            <v>0</v>
          </cell>
          <cell r="S765">
            <v>0</v>
          </cell>
          <cell r="T765">
            <v>17.100000000000001</v>
          </cell>
          <cell r="U765">
            <v>0</v>
          </cell>
          <cell r="V765">
            <v>0</v>
          </cell>
          <cell r="W765">
            <v>0</v>
          </cell>
          <cell r="X765">
            <v>0</v>
          </cell>
        </row>
        <row r="766">
          <cell r="J766" t="e">
            <v>#N/A</v>
          </cell>
          <cell r="K766" t="e">
            <v>#N/A</v>
          </cell>
          <cell r="L766" t="e">
            <v>#N/A</v>
          </cell>
          <cell r="M766">
            <v>0</v>
          </cell>
          <cell r="R766">
            <v>0</v>
          </cell>
          <cell r="S766">
            <v>0</v>
          </cell>
          <cell r="T766">
            <v>17.100000000000001</v>
          </cell>
          <cell r="U766">
            <v>0</v>
          </cell>
          <cell r="V766">
            <v>0</v>
          </cell>
          <cell r="W766">
            <v>0</v>
          </cell>
          <cell r="X766">
            <v>0</v>
          </cell>
        </row>
        <row r="767">
          <cell r="G767">
            <v>1</v>
          </cell>
          <cell r="J767" t="e">
            <v>#N/A</v>
          </cell>
          <cell r="K767" t="e">
            <v>#N/A</v>
          </cell>
          <cell r="L767" t="e">
            <v>#N/A</v>
          </cell>
          <cell r="M767">
            <v>0</v>
          </cell>
          <cell r="R767">
            <v>2076</v>
          </cell>
          <cell r="S767">
            <v>865</v>
          </cell>
          <cell r="T767">
            <v>17.100000000000001</v>
          </cell>
          <cell r="U767">
            <v>147.91500000000002</v>
          </cell>
          <cell r="V767">
            <v>1012.915</v>
          </cell>
          <cell r="W767">
            <v>0</v>
          </cell>
          <cell r="X767">
            <v>0</v>
          </cell>
        </row>
        <row r="768">
          <cell r="G768">
            <v>0.9</v>
          </cell>
          <cell r="R768">
            <v>1868.4</v>
          </cell>
          <cell r="S768">
            <v>778.50000000000011</v>
          </cell>
          <cell r="T768">
            <v>17.100000000000001</v>
          </cell>
          <cell r="U768">
            <v>133.12350000000004</v>
          </cell>
          <cell r="V768">
            <v>911.62350000000015</v>
          </cell>
          <cell r="W768">
            <v>0</v>
          </cell>
        </row>
        <row r="769">
          <cell r="F769">
            <v>66</v>
          </cell>
          <cell r="G769">
            <v>1</v>
          </cell>
          <cell r="M769">
            <v>0</v>
          </cell>
          <cell r="R769">
            <v>2076</v>
          </cell>
          <cell r="S769">
            <v>865</v>
          </cell>
          <cell r="T769">
            <v>17.100000000000001</v>
          </cell>
          <cell r="U769">
            <v>0</v>
          </cell>
          <cell r="V769">
            <v>0</v>
          </cell>
          <cell r="W769">
            <v>0</v>
          </cell>
          <cell r="X769">
            <v>0</v>
          </cell>
        </row>
        <row r="770">
          <cell r="G770">
            <v>1</v>
          </cell>
          <cell r="R770">
            <v>2076</v>
          </cell>
          <cell r="S770">
            <v>865</v>
          </cell>
          <cell r="T770">
            <v>17.100000000000001</v>
          </cell>
          <cell r="U770">
            <v>147.91500000000002</v>
          </cell>
          <cell r="V770">
            <v>1012.915</v>
          </cell>
        </row>
        <row r="771">
          <cell r="G771">
            <v>3.9</v>
          </cell>
          <cell r="H771">
            <v>36982</v>
          </cell>
          <cell r="I771">
            <v>37134</v>
          </cell>
          <cell r="J771">
            <v>0</v>
          </cell>
          <cell r="K771">
            <v>152</v>
          </cell>
          <cell r="L771">
            <v>152</v>
          </cell>
          <cell r="M771">
            <v>1</v>
          </cell>
          <cell r="N771">
            <v>36970</v>
          </cell>
          <cell r="O771">
            <v>36970</v>
          </cell>
          <cell r="P771">
            <v>36970</v>
          </cell>
          <cell r="Q771">
            <v>197041</v>
          </cell>
          <cell r="R771">
            <v>8096.4</v>
          </cell>
          <cell r="S771">
            <v>3373.5</v>
          </cell>
          <cell r="T771">
            <v>17.100000000000001</v>
          </cell>
          <cell r="U771">
            <v>576.86850000000004</v>
          </cell>
          <cell r="V771">
            <v>3950.3685</v>
          </cell>
          <cell r="W771">
            <v>593.27878571428573</v>
          </cell>
          <cell r="X771">
            <v>419.63621428571423</v>
          </cell>
          <cell r="Y771" t="str">
            <v>Mis calculated in Previous Calculation</v>
          </cell>
          <cell r="Z771">
            <v>37146</v>
          </cell>
        </row>
        <row r="772">
          <cell r="G772">
            <v>0.9</v>
          </cell>
          <cell r="H772">
            <v>36982</v>
          </cell>
          <cell r="I772">
            <v>37134</v>
          </cell>
          <cell r="J772">
            <v>0</v>
          </cell>
          <cell r="K772">
            <v>152</v>
          </cell>
          <cell r="L772">
            <v>152</v>
          </cell>
          <cell r="M772">
            <v>0.9</v>
          </cell>
          <cell r="N772">
            <v>36970</v>
          </cell>
          <cell r="O772">
            <v>36970</v>
          </cell>
          <cell r="P772">
            <v>36970</v>
          </cell>
          <cell r="Q772">
            <v>197040</v>
          </cell>
          <cell r="R772">
            <v>1868.4</v>
          </cell>
          <cell r="S772">
            <v>778.50000000000011</v>
          </cell>
          <cell r="T772">
            <v>17.100000000000001</v>
          </cell>
          <cell r="U772">
            <v>133.12350000000004</v>
          </cell>
          <cell r="V772">
            <v>911.62350000000015</v>
          </cell>
          <cell r="W772">
            <v>853.74264285714287</v>
          </cell>
          <cell r="X772">
            <v>57.88085714285728</v>
          </cell>
          <cell r="Y772" t="str">
            <v>Mis calculated in Previous Calculation</v>
          </cell>
          <cell r="Z772">
            <v>37146</v>
          </cell>
        </row>
        <row r="773">
          <cell r="G773">
            <v>1</v>
          </cell>
          <cell r="H773">
            <v>36982</v>
          </cell>
          <cell r="I773">
            <v>37134</v>
          </cell>
          <cell r="J773">
            <v>0</v>
          </cell>
          <cell r="K773">
            <v>152</v>
          </cell>
          <cell r="L773">
            <v>152</v>
          </cell>
          <cell r="M773">
            <v>1</v>
          </cell>
          <cell r="N773">
            <v>36970</v>
          </cell>
          <cell r="O773">
            <v>36970</v>
          </cell>
          <cell r="P773">
            <v>36970</v>
          </cell>
          <cell r="Q773">
            <v>197039</v>
          </cell>
          <cell r="R773">
            <v>2076</v>
          </cell>
          <cell r="S773">
            <v>865</v>
          </cell>
          <cell r="T773">
            <v>17.100000000000001</v>
          </cell>
          <cell r="U773">
            <v>147.91500000000002</v>
          </cell>
          <cell r="V773">
            <v>1012.915</v>
          </cell>
          <cell r="W773">
            <v>1012.915</v>
          </cell>
          <cell r="X773">
            <v>0</v>
          </cell>
          <cell r="Z773">
            <v>37146</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
      <sheetName val="Bands"/>
      <sheetName val="Calendar (2)"/>
      <sheetName val="Cost Type"/>
    </sheetNames>
    <sheetDataSet>
      <sheetData sheetId="0"/>
      <sheetData sheetId="1"/>
      <sheetData sheetId="2">
        <row r="5">
          <cell r="P5">
            <v>36617</v>
          </cell>
          <cell r="R5">
            <v>0</v>
          </cell>
        </row>
        <row r="6">
          <cell r="P6">
            <v>36618</v>
          </cell>
          <cell r="R6">
            <v>0</v>
          </cell>
        </row>
        <row r="7">
          <cell r="P7">
            <v>36619</v>
          </cell>
          <cell r="Q7" t="str">
            <v>X</v>
          </cell>
          <cell r="R7">
            <v>1</v>
          </cell>
        </row>
        <row r="8">
          <cell r="P8">
            <v>36620</v>
          </cell>
          <cell r="Q8" t="str">
            <v>X</v>
          </cell>
          <cell r="R8">
            <v>2</v>
          </cell>
        </row>
        <row r="9">
          <cell r="P9">
            <v>36621</v>
          </cell>
          <cell r="Q9" t="str">
            <v>X</v>
          </cell>
          <cell r="R9">
            <v>3</v>
          </cell>
        </row>
        <row r="10">
          <cell r="P10">
            <v>36622</v>
          </cell>
          <cell r="Q10" t="str">
            <v>X</v>
          </cell>
          <cell r="R10">
            <v>4</v>
          </cell>
        </row>
        <row r="11">
          <cell r="P11">
            <v>36623</v>
          </cell>
          <cell r="Q11" t="str">
            <v>X</v>
          </cell>
          <cell r="R11">
            <v>5</v>
          </cell>
        </row>
        <row r="12">
          <cell r="P12">
            <v>36624</v>
          </cell>
          <cell r="R12">
            <v>5</v>
          </cell>
        </row>
        <row r="13">
          <cell r="P13">
            <v>36625</v>
          </cell>
          <cell r="R13">
            <v>5</v>
          </cell>
        </row>
        <row r="14">
          <cell r="P14">
            <v>36626</v>
          </cell>
          <cell r="Q14" t="str">
            <v>X</v>
          </cell>
          <cell r="R14">
            <v>6</v>
          </cell>
        </row>
        <row r="15">
          <cell r="P15">
            <v>36627</v>
          </cell>
          <cell r="Q15" t="str">
            <v>X</v>
          </cell>
          <cell r="R15">
            <v>7</v>
          </cell>
        </row>
        <row r="16">
          <cell r="P16">
            <v>36628</v>
          </cell>
          <cell r="Q16" t="str">
            <v>X</v>
          </cell>
          <cell r="R16">
            <v>8</v>
          </cell>
        </row>
        <row r="17">
          <cell r="P17">
            <v>36629</v>
          </cell>
          <cell r="Q17" t="str">
            <v>X</v>
          </cell>
          <cell r="R17">
            <v>9</v>
          </cell>
        </row>
        <row r="18">
          <cell r="P18">
            <v>36630</v>
          </cell>
          <cell r="Q18" t="str">
            <v>X</v>
          </cell>
          <cell r="R18">
            <v>10</v>
          </cell>
        </row>
        <row r="19">
          <cell r="P19">
            <v>36631</v>
          </cell>
          <cell r="R19">
            <v>10</v>
          </cell>
        </row>
        <row r="20">
          <cell r="P20">
            <v>36632</v>
          </cell>
          <cell r="R20">
            <v>10</v>
          </cell>
        </row>
        <row r="21">
          <cell r="P21">
            <v>36633</v>
          </cell>
          <cell r="R21">
            <v>10</v>
          </cell>
        </row>
        <row r="22">
          <cell r="P22">
            <v>36634</v>
          </cell>
          <cell r="R22">
            <v>10</v>
          </cell>
        </row>
        <row r="23">
          <cell r="P23">
            <v>36635</v>
          </cell>
          <cell r="R23">
            <v>10</v>
          </cell>
        </row>
        <row r="24">
          <cell r="P24">
            <v>36636</v>
          </cell>
          <cell r="R24">
            <v>10</v>
          </cell>
        </row>
        <row r="25">
          <cell r="P25">
            <v>36637</v>
          </cell>
          <cell r="R25">
            <v>10</v>
          </cell>
        </row>
        <row r="26">
          <cell r="P26">
            <v>36638</v>
          </cell>
          <cell r="R26">
            <v>10</v>
          </cell>
        </row>
        <row r="27">
          <cell r="P27">
            <v>36639</v>
          </cell>
          <cell r="R27">
            <v>10</v>
          </cell>
        </row>
        <row r="28">
          <cell r="P28">
            <v>36640</v>
          </cell>
          <cell r="R28">
            <v>10</v>
          </cell>
        </row>
        <row r="29">
          <cell r="P29">
            <v>36641</v>
          </cell>
          <cell r="R29">
            <v>10</v>
          </cell>
        </row>
        <row r="30">
          <cell r="P30">
            <v>36642</v>
          </cell>
          <cell r="R30">
            <v>10</v>
          </cell>
        </row>
        <row r="31">
          <cell r="P31">
            <v>36643</v>
          </cell>
          <cell r="R31">
            <v>10</v>
          </cell>
        </row>
        <row r="32">
          <cell r="P32">
            <v>36644</v>
          </cell>
          <cell r="R32">
            <v>10</v>
          </cell>
        </row>
        <row r="33">
          <cell r="P33">
            <v>36645</v>
          </cell>
          <cell r="R33">
            <v>10</v>
          </cell>
        </row>
        <row r="34">
          <cell r="P34">
            <v>36646</v>
          </cell>
          <cell r="R34">
            <v>10</v>
          </cell>
        </row>
        <row r="35">
          <cell r="P35">
            <v>36647</v>
          </cell>
          <cell r="R35">
            <v>10</v>
          </cell>
        </row>
        <row r="36">
          <cell r="P36">
            <v>36648</v>
          </cell>
          <cell r="Q36" t="str">
            <v>X</v>
          </cell>
          <cell r="R36">
            <v>11</v>
          </cell>
        </row>
        <row r="37">
          <cell r="P37">
            <v>36649</v>
          </cell>
          <cell r="Q37" t="str">
            <v>X</v>
          </cell>
          <cell r="R37">
            <v>12</v>
          </cell>
        </row>
        <row r="38">
          <cell r="P38">
            <v>36650</v>
          </cell>
          <cell r="Q38" t="str">
            <v>X</v>
          </cell>
          <cell r="R38">
            <v>13</v>
          </cell>
        </row>
        <row r="39">
          <cell r="P39">
            <v>36651</v>
          </cell>
          <cell r="Q39" t="str">
            <v>X</v>
          </cell>
          <cell r="R39">
            <v>14</v>
          </cell>
        </row>
        <row r="40">
          <cell r="P40">
            <v>36652</v>
          </cell>
          <cell r="R40">
            <v>14</v>
          </cell>
        </row>
        <row r="41">
          <cell r="P41">
            <v>36653</v>
          </cell>
          <cell r="R41">
            <v>14</v>
          </cell>
        </row>
        <row r="42">
          <cell r="P42">
            <v>36654</v>
          </cell>
          <cell r="Q42" t="str">
            <v>X</v>
          </cell>
          <cell r="R42">
            <v>15</v>
          </cell>
        </row>
        <row r="43">
          <cell r="P43">
            <v>36655</v>
          </cell>
          <cell r="Q43" t="str">
            <v>X</v>
          </cell>
          <cell r="R43">
            <v>16</v>
          </cell>
        </row>
        <row r="44">
          <cell r="P44">
            <v>36656</v>
          </cell>
          <cell r="Q44" t="str">
            <v>X</v>
          </cell>
          <cell r="R44">
            <v>17</v>
          </cell>
        </row>
        <row r="45">
          <cell r="P45">
            <v>36657</v>
          </cell>
          <cell r="Q45" t="str">
            <v>X</v>
          </cell>
          <cell r="R45">
            <v>18</v>
          </cell>
        </row>
        <row r="46">
          <cell r="P46">
            <v>36658</v>
          </cell>
          <cell r="Q46" t="str">
            <v>X</v>
          </cell>
          <cell r="R46">
            <v>19</v>
          </cell>
        </row>
        <row r="47">
          <cell r="P47">
            <v>36659</v>
          </cell>
          <cell r="R47">
            <v>19</v>
          </cell>
        </row>
        <row r="48">
          <cell r="P48">
            <v>36660</v>
          </cell>
          <cell r="R48">
            <v>19</v>
          </cell>
        </row>
        <row r="49">
          <cell r="P49">
            <v>36661</v>
          </cell>
          <cell r="Q49" t="str">
            <v>X</v>
          </cell>
          <cell r="R49">
            <v>20</v>
          </cell>
        </row>
        <row r="50">
          <cell r="P50">
            <v>36662</v>
          </cell>
          <cell r="Q50" t="str">
            <v>X</v>
          </cell>
          <cell r="R50">
            <v>21</v>
          </cell>
        </row>
        <row r="51">
          <cell r="P51">
            <v>36663</v>
          </cell>
          <cell r="Q51" t="str">
            <v>X</v>
          </cell>
          <cell r="R51">
            <v>22</v>
          </cell>
        </row>
        <row r="52">
          <cell r="P52">
            <v>36664</v>
          </cell>
          <cell r="Q52" t="str">
            <v>X</v>
          </cell>
          <cell r="R52">
            <v>23</v>
          </cell>
        </row>
        <row r="53">
          <cell r="P53">
            <v>36665</v>
          </cell>
          <cell r="Q53" t="str">
            <v>X</v>
          </cell>
          <cell r="R53">
            <v>24</v>
          </cell>
        </row>
        <row r="54">
          <cell r="P54">
            <v>36666</v>
          </cell>
          <cell r="R54">
            <v>24</v>
          </cell>
        </row>
        <row r="55">
          <cell r="P55">
            <v>36667</v>
          </cell>
          <cell r="R55">
            <v>24</v>
          </cell>
        </row>
        <row r="56">
          <cell r="P56">
            <v>36668</v>
          </cell>
          <cell r="Q56" t="str">
            <v>X</v>
          </cell>
          <cell r="R56">
            <v>25</v>
          </cell>
        </row>
        <row r="57">
          <cell r="P57">
            <v>36669</v>
          </cell>
          <cell r="Q57" t="str">
            <v>X</v>
          </cell>
          <cell r="R57">
            <v>26</v>
          </cell>
        </row>
        <row r="58">
          <cell r="P58">
            <v>36670</v>
          </cell>
          <cell r="Q58" t="str">
            <v>X</v>
          </cell>
          <cell r="R58">
            <v>27</v>
          </cell>
        </row>
        <row r="59">
          <cell r="P59">
            <v>36671</v>
          </cell>
          <cell r="Q59" t="str">
            <v>X</v>
          </cell>
          <cell r="R59">
            <v>28</v>
          </cell>
        </row>
        <row r="60">
          <cell r="P60">
            <v>36672</v>
          </cell>
          <cell r="Q60" t="str">
            <v>X</v>
          </cell>
          <cell r="R60">
            <v>29</v>
          </cell>
        </row>
        <row r="61">
          <cell r="P61">
            <v>36673</v>
          </cell>
          <cell r="R61">
            <v>29</v>
          </cell>
        </row>
        <row r="62">
          <cell r="P62">
            <v>36674</v>
          </cell>
          <cell r="R62">
            <v>29</v>
          </cell>
        </row>
        <row r="63">
          <cell r="P63">
            <v>36675</v>
          </cell>
          <cell r="R63">
            <v>29</v>
          </cell>
        </row>
        <row r="64">
          <cell r="P64">
            <v>36676</v>
          </cell>
          <cell r="R64">
            <v>29</v>
          </cell>
        </row>
        <row r="65">
          <cell r="P65">
            <v>36677</v>
          </cell>
          <cell r="R65">
            <v>29</v>
          </cell>
        </row>
        <row r="66">
          <cell r="P66">
            <v>36678</v>
          </cell>
          <cell r="R66">
            <v>29</v>
          </cell>
        </row>
        <row r="67">
          <cell r="P67">
            <v>36679</v>
          </cell>
          <cell r="R67">
            <v>29</v>
          </cell>
        </row>
        <row r="68">
          <cell r="P68">
            <v>36680</v>
          </cell>
          <cell r="R68">
            <v>29</v>
          </cell>
        </row>
        <row r="69">
          <cell r="P69">
            <v>36681</v>
          </cell>
          <cell r="R69">
            <v>29</v>
          </cell>
        </row>
        <row r="70">
          <cell r="P70">
            <v>36682</v>
          </cell>
          <cell r="Q70" t="str">
            <v>X</v>
          </cell>
          <cell r="R70">
            <v>30</v>
          </cell>
        </row>
        <row r="71">
          <cell r="P71">
            <v>36683</v>
          </cell>
          <cell r="Q71" t="str">
            <v>X</v>
          </cell>
          <cell r="R71">
            <v>31</v>
          </cell>
        </row>
        <row r="72">
          <cell r="P72">
            <v>36684</v>
          </cell>
          <cell r="Q72" t="str">
            <v>X</v>
          </cell>
          <cell r="R72">
            <v>32</v>
          </cell>
        </row>
        <row r="73">
          <cell r="P73">
            <v>36685</v>
          </cell>
          <cell r="Q73" t="str">
            <v>X</v>
          </cell>
          <cell r="R73">
            <v>33</v>
          </cell>
        </row>
        <row r="74">
          <cell r="P74">
            <v>36686</v>
          </cell>
          <cell r="Q74" t="str">
            <v>X</v>
          </cell>
          <cell r="R74">
            <v>34</v>
          </cell>
        </row>
        <row r="75">
          <cell r="P75">
            <v>36687</v>
          </cell>
          <cell r="R75">
            <v>34</v>
          </cell>
        </row>
        <row r="76">
          <cell r="P76">
            <v>36688</v>
          </cell>
          <cell r="R76">
            <v>34</v>
          </cell>
        </row>
        <row r="77">
          <cell r="P77">
            <v>36689</v>
          </cell>
          <cell r="Q77" t="str">
            <v>X</v>
          </cell>
          <cell r="R77">
            <v>35</v>
          </cell>
        </row>
        <row r="78">
          <cell r="P78">
            <v>36690</v>
          </cell>
          <cell r="Q78" t="str">
            <v>X</v>
          </cell>
          <cell r="R78">
            <v>36</v>
          </cell>
        </row>
        <row r="79">
          <cell r="P79">
            <v>36691</v>
          </cell>
          <cell r="Q79" t="str">
            <v>X</v>
          </cell>
          <cell r="R79">
            <v>37</v>
          </cell>
        </row>
        <row r="80">
          <cell r="P80">
            <v>36692</v>
          </cell>
          <cell r="Q80" t="str">
            <v>X</v>
          </cell>
          <cell r="R80">
            <v>38</v>
          </cell>
        </row>
        <row r="81">
          <cell r="P81">
            <v>36693</v>
          </cell>
          <cell r="Q81" t="str">
            <v>X</v>
          </cell>
          <cell r="R81">
            <v>39</v>
          </cell>
        </row>
        <row r="82">
          <cell r="P82">
            <v>36694</v>
          </cell>
          <cell r="R82">
            <v>39</v>
          </cell>
        </row>
        <row r="83">
          <cell r="P83">
            <v>36695</v>
          </cell>
          <cell r="R83">
            <v>39</v>
          </cell>
        </row>
        <row r="84">
          <cell r="P84">
            <v>36696</v>
          </cell>
          <cell r="Q84" t="str">
            <v>X</v>
          </cell>
          <cell r="R84">
            <v>40</v>
          </cell>
        </row>
        <row r="85">
          <cell r="P85">
            <v>36697</v>
          </cell>
          <cell r="Q85" t="str">
            <v>X</v>
          </cell>
          <cell r="R85">
            <v>41</v>
          </cell>
        </row>
        <row r="86">
          <cell r="P86">
            <v>36698</v>
          </cell>
          <cell r="Q86" t="str">
            <v>X</v>
          </cell>
          <cell r="R86">
            <v>42</v>
          </cell>
        </row>
        <row r="87">
          <cell r="P87">
            <v>36699</v>
          </cell>
          <cell r="Q87" t="str">
            <v>X</v>
          </cell>
          <cell r="R87">
            <v>43</v>
          </cell>
        </row>
        <row r="88">
          <cell r="P88">
            <v>36700</v>
          </cell>
          <cell r="Q88" t="str">
            <v>X</v>
          </cell>
          <cell r="R88">
            <v>44</v>
          </cell>
        </row>
        <row r="89">
          <cell r="P89">
            <v>36701</v>
          </cell>
          <cell r="R89">
            <v>44</v>
          </cell>
        </row>
        <row r="90">
          <cell r="P90">
            <v>36702</v>
          </cell>
          <cell r="R90">
            <v>44</v>
          </cell>
        </row>
        <row r="91">
          <cell r="P91">
            <v>36703</v>
          </cell>
          <cell r="Q91" t="str">
            <v>X</v>
          </cell>
          <cell r="R91">
            <v>45</v>
          </cell>
        </row>
        <row r="92">
          <cell r="P92">
            <v>36704</v>
          </cell>
          <cell r="Q92" t="str">
            <v>X</v>
          </cell>
          <cell r="R92">
            <v>46</v>
          </cell>
        </row>
        <row r="93">
          <cell r="P93">
            <v>36705</v>
          </cell>
          <cell r="Q93" t="str">
            <v>X</v>
          </cell>
          <cell r="R93">
            <v>47</v>
          </cell>
        </row>
        <row r="94">
          <cell r="P94">
            <v>36706</v>
          </cell>
          <cell r="Q94" t="str">
            <v>X</v>
          </cell>
          <cell r="R94">
            <v>48</v>
          </cell>
        </row>
        <row r="95">
          <cell r="P95">
            <v>36707</v>
          </cell>
          <cell r="Q95" t="str">
            <v>X</v>
          </cell>
          <cell r="R95">
            <v>49</v>
          </cell>
        </row>
        <row r="96">
          <cell r="P96">
            <v>36708</v>
          </cell>
          <cell r="R96">
            <v>49</v>
          </cell>
        </row>
        <row r="97">
          <cell r="P97">
            <v>36709</v>
          </cell>
          <cell r="R97">
            <v>49</v>
          </cell>
        </row>
        <row r="98">
          <cell r="P98">
            <v>36710</v>
          </cell>
          <cell r="Q98" t="str">
            <v>X</v>
          </cell>
          <cell r="R98">
            <v>50</v>
          </cell>
        </row>
        <row r="99">
          <cell r="P99">
            <v>36711</v>
          </cell>
          <cell r="Q99" t="str">
            <v>X</v>
          </cell>
          <cell r="R99">
            <v>51</v>
          </cell>
        </row>
        <row r="100">
          <cell r="P100">
            <v>36712</v>
          </cell>
          <cell r="Q100" t="str">
            <v>X</v>
          </cell>
          <cell r="R100">
            <v>52</v>
          </cell>
        </row>
        <row r="101">
          <cell r="P101">
            <v>36713</v>
          </cell>
          <cell r="Q101" t="str">
            <v>X</v>
          </cell>
          <cell r="R101">
            <v>53</v>
          </cell>
        </row>
        <row r="102">
          <cell r="P102">
            <v>36714</v>
          </cell>
          <cell r="Q102" t="str">
            <v>X</v>
          </cell>
          <cell r="R102">
            <v>54</v>
          </cell>
        </row>
        <row r="103">
          <cell r="P103">
            <v>36715</v>
          </cell>
          <cell r="R103">
            <v>54</v>
          </cell>
        </row>
        <row r="104">
          <cell r="P104">
            <v>36716</v>
          </cell>
          <cell r="R104">
            <v>54</v>
          </cell>
        </row>
        <row r="105">
          <cell r="P105">
            <v>36717</v>
          </cell>
          <cell r="Q105" t="str">
            <v>X</v>
          </cell>
          <cell r="R105">
            <v>55</v>
          </cell>
        </row>
        <row r="106">
          <cell r="P106">
            <v>36718</v>
          </cell>
          <cell r="Q106" t="str">
            <v>X</v>
          </cell>
          <cell r="R106">
            <v>56</v>
          </cell>
        </row>
        <row r="107">
          <cell r="P107">
            <v>36719</v>
          </cell>
          <cell r="Q107" t="str">
            <v>X</v>
          </cell>
          <cell r="R107">
            <v>57</v>
          </cell>
        </row>
        <row r="108">
          <cell r="P108">
            <v>36720</v>
          </cell>
          <cell r="Q108" t="str">
            <v>X</v>
          </cell>
          <cell r="R108">
            <v>58</v>
          </cell>
        </row>
        <row r="109">
          <cell r="P109">
            <v>36721</v>
          </cell>
          <cell r="Q109" t="str">
            <v>X</v>
          </cell>
          <cell r="R109">
            <v>59</v>
          </cell>
        </row>
        <row r="110">
          <cell r="P110">
            <v>36722</v>
          </cell>
          <cell r="R110">
            <v>59</v>
          </cell>
        </row>
        <row r="111">
          <cell r="P111">
            <v>36723</v>
          </cell>
          <cell r="R111">
            <v>59</v>
          </cell>
        </row>
        <row r="112">
          <cell r="P112">
            <v>36724</v>
          </cell>
          <cell r="Q112" t="str">
            <v>X</v>
          </cell>
          <cell r="R112">
            <v>60</v>
          </cell>
        </row>
        <row r="113">
          <cell r="P113">
            <v>36725</v>
          </cell>
          <cell r="Q113" t="str">
            <v>X</v>
          </cell>
          <cell r="R113">
            <v>61</v>
          </cell>
        </row>
        <row r="114">
          <cell r="P114">
            <v>36726</v>
          </cell>
          <cell r="Q114" t="str">
            <v>X</v>
          </cell>
          <cell r="R114">
            <v>62</v>
          </cell>
        </row>
        <row r="115">
          <cell r="P115">
            <v>36727</v>
          </cell>
          <cell r="Q115" t="str">
            <v>X</v>
          </cell>
          <cell r="R115">
            <v>63</v>
          </cell>
        </row>
        <row r="116">
          <cell r="P116">
            <v>36728</v>
          </cell>
          <cell r="Q116" t="str">
            <v>X</v>
          </cell>
          <cell r="R116">
            <v>64</v>
          </cell>
        </row>
        <row r="117">
          <cell r="P117">
            <v>36729</v>
          </cell>
          <cell r="R117">
            <v>64</v>
          </cell>
        </row>
        <row r="118">
          <cell r="P118">
            <v>36730</v>
          </cell>
          <cell r="R118">
            <v>64</v>
          </cell>
        </row>
        <row r="119">
          <cell r="P119">
            <v>36731</v>
          </cell>
          <cell r="Q119" t="str">
            <v>X</v>
          </cell>
          <cell r="R119">
            <v>65</v>
          </cell>
        </row>
        <row r="120">
          <cell r="P120">
            <v>36732</v>
          </cell>
          <cell r="Q120" t="str">
            <v>X</v>
          </cell>
          <cell r="R120">
            <v>66</v>
          </cell>
        </row>
        <row r="121">
          <cell r="P121">
            <v>36733</v>
          </cell>
          <cell r="Q121" t="str">
            <v>X</v>
          </cell>
          <cell r="R121">
            <v>67</v>
          </cell>
        </row>
        <row r="122">
          <cell r="P122">
            <v>36734</v>
          </cell>
          <cell r="R122">
            <v>67</v>
          </cell>
        </row>
        <row r="123">
          <cell r="P123">
            <v>36735</v>
          </cell>
          <cell r="R123">
            <v>67</v>
          </cell>
        </row>
        <row r="124">
          <cell r="P124">
            <v>36736</v>
          </cell>
          <cell r="R124">
            <v>67</v>
          </cell>
        </row>
        <row r="125">
          <cell r="P125">
            <v>36737</v>
          </cell>
          <cell r="R125">
            <v>67</v>
          </cell>
        </row>
        <row r="126">
          <cell r="P126">
            <v>36738</v>
          </cell>
          <cell r="R126">
            <v>67</v>
          </cell>
        </row>
        <row r="127">
          <cell r="P127">
            <v>36739</v>
          </cell>
          <cell r="R127">
            <v>67</v>
          </cell>
        </row>
        <row r="128">
          <cell r="P128">
            <v>36740</v>
          </cell>
          <cell r="R128">
            <v>67</v>
          </cell>
        </row>
        <row r="129">
          <cell r="P129">
            <v>36741</v>
          </cell>
          <cell r="R129">
            <v>67</v>
          </cell>
        </row>
        <row r="130">
          <cell r="P130">
            <v>36742</v>
          </cell>
          <cell r="R130">
            <v>67</v>
          </cell>
        </row>
        <row r="131">
          <cell r="P131">
            <v>36743</v>
          </cell>
          <cell r="R131">
            <v>67</v>
          </cell>
        </row>
        <row r="132">
          <cell r="P132">
            <v>36744</v>
          </cell>
          <cell r="R132">
            <v>67</v>
          </cell>
        </row>
        <row r="133">
          <cell r="P133">
            <v>36745</v>
          </cell>
          <cell r="R133">
            <v>67</v>
          </cell>
        </row>
        <row r="134">
          <cell r="P134">
            <v>36746</v>
          </cell>
          <cell r="R134">
            <v>67</v>
          </cell>
        </row>
        <row r="135">
          <cell r="P135">
            <v>36747</v>
          </cell>
          <cell r="R135">
            <v>67</v>
          </cell>
        </row>
        <row r="136">
          <cell r="P136">
            <v>36748</v>
          </cell>
          <cell r="R136">
            <v>67</v>
          </cell>
        </row>
        <row r="137">
          <cell r="P137">
            <v>36749</v>
          </cell>
          <cell r="R137">
            <v>67</v>
          </cell>
        </row>
        <row r="138">
          <cell r="P138">
            <v>36750</v>
          </cell>
          <cell r="R138">
            <v>67</v>
          </cell>
        </row>
        <row r="139">
          <cell r="P139">
            <v>36751</v>
          </cell>
          <cell r="R139">
            <v>67</v>
          </cell>
        </row>
        <row r="140">
          <cell r="P140">
            <v>36752</v>
          </cell>
          <cell r="R140">
            <v>67</v>
          </cell>
        </row>
        <row r="141">
          <cell r="P141">
            <v>36753</v>
          </cell>
          <cell r="R141">
            <v>67</v>
          </cell>
        </row>
        <row r="142">
          <cell r="P142">
            <v>36754</v>
          </cell>
          <cell r="R142">
            <v>67</v>
          </cell>
        </row>
        <row r="143">
          <cell r="P143">
            <v>36755</v>
          </cell>
          <cell r="R143">
            <v>67</v>
          </cell>
        </row>
        <row r="144">
          <cell r="P144">
            <v>36756</v>
          </cell>
          <cell r="R144">
            <v>67</v>
          </cell>
        </row>
        <row r="145">
          <cell r="P145">
            <v>36757</v>
          </cell>
          <cell r="R145">
            <v>67</v>
          </cell>
        </row>
        <row r="146">
          <cell r="P146">
            <v>36758</v>
          </cell>
          <cell r="R146">
            <v>67</v>
          </cell>
        </row>
        <row r="147">
          <cell r="P147">
            <v>36759</v>
          </cell>
          <cell r="R147">
            <v>67</v>
          </cell>
        </row>
        <row r="148">
          <cell r="P148">
            <v>36760</v>
          </cell>
          <cell r="R148">
            <v>67</v>
          </cell>
        </row>
        <row r="149">
          <cell r="P149">
            <v>36761</v>
          </cell>
          <cell r="R149">
            <v>67</v>
          </cell>
        </row>
        <row r="150">
          <cell r="P150">
            <v>36762</v>
          </cell>
          <cell r="R150">
            <v>67</v>
          </cell>
        </row>
        <row r="151">
          <cell r="P151">
            <v>36763</v>
          </cell>
          <cell r="R151">
            <v>67</v>
          </cell>
        </row>
        <row r="152">
          <cell r="P152">
            <v>36764</v>
          </cell>
          <cell r="R152">
            <v>67</v>
          </cell>
        </row>
        <row r="153">
          <cell r="P153">
            <v>36765</v>
          </cell>
          <cell r="R153">
            <v>67</v>
          </cell>
        </row>
        <row r="154">
          <cell r="P154">
            <v>36766</v>
          </cell>
          <cell r="R154">
            <v>67</v>
          </cell>
        </row>
        <row r="155">
          <cell r="P155">
            <v>36767</v>
          </cell>
          <cell r="R155">
            <v>67</v>
          </cell>
        </row>
        <row r="156">
          <cell r="P156">
            <v>36768</v>
          </cell>
          <cell r="R156">
            <v>67</v>
          </cell>
        </row>
        <row r="157">
          <cell r="P157">
            <v>36769</v>
          </cell>
          <cell r="R157">
            <v>67</v>
          </cell>
        </row>
        <row r="158">
          <cell r="P158">
            <v>36770</v>
          </cell>
          <cell r="R158">
            <v>67</v>
          </cell>
        </row>
        <row r="159">
          <cell r="P159">
            <v>36771</v>
          </cell>
          <cell r="R159">
            <v>67</v>
          </cell>
        </row>
        <row r="160">
          <cell r="P160">
            <v>36772</v>
          </cell>
          <cell r="R160">
            <v>67</v>
          </cell>
        </row>
        <row r="161">
          <cell r="P161">
            <v>36773</v>
          </cell>
          <cell r="Q161" t="str">
            <v>X</v>
          </cell>
          <cell r="R161">
            <v>68</v>
          </cell>
        </row>
        <row r="162">
          <cell r="P162">
            <v>36774</v>
          </cell>
          <cell r="Q162" t="str">
            <v>X</v>
          </cell>
          <cell r="R162">
            <v>69</v>
          </cell>
        </row>
        <row r="163">
          <cell r="P163">
            <v>36775</v>
          </cell>
          <cell r="Q163" t="str">
            <v>X</v>
          </cell>
          <cell r="R163">
            <v>70</v>
          </cell>
        </row>
        <row r="164">
          <cell r="P164">
            <v>36776</v>
          </cell>
          <cell r="Q164" t="str">
            <v>X</v>
          </cell>
          <cell r="R164">
            <v>71</v>
          </cell>
        </row>
        <row r="165">
          <cell r="P165">
            <v>36777</v>
          </cell>
          <cell r="Q165" t="str">
            <v>X</v>
          </cell>
          <cell r="R165">
            <v>72</v>
          </cell>
        </row>
        <row r="166">
          <cell r="P166">
            <v>36778</v>
          </cell>
          <cell r="R166">
            <v>72</v>
          </cell>
        </row>
        <row r="167">
          <cell r="P167">
            <v>36779</v>
          </cell>
          <cell r="R167">
            <v>72</v>
          </cell>
        </row>
        <row r="168">
          <cell r="P168">
            <v>36780</v>
          </cell>
          <cell r="Q168" t="str">
            <v>X</v>
          </cell>
          <cell r="R168">
            <v>73</v>
          </cell>
        </row>
        <row r="169">
          <cell r="P169">
            <v>36781</v>
          </cell>
          <cell r="Q169" t="str">
            <v>X</v>
          </cell>
          <cell r="R169">
            <v>74</v>
          </cell>
        </row>
        <row r="170">
          <cell r="P170">
            <v>36782</v>
          </cell>
          <cell r="Q170" t="str">
            <v>X</v>
          </cell>
          <cell r="R170">
            <v>75</v>
          </cell>
        </row>
        <row r="171">
          <cell r="P171">
            <v>36783</v>
          </cell>
          <cell r="Q171" t="str">
            <v>X</v>
          </cell>
          <cell r="R171">
            <v>76</v>
          </cell>
        </row>
        <row r="172">
          <cell r="P172">
            <v>36784</v>
          </cell>
          <cell r="Q172" t="str">
            <v>X</v>
          </cell>
          <cell r="R172">
            <v>77</v>
          </cell>
        </row>
        <row r="173">
          <cell r="P173">
            <v>36785</v>
          </cell>
          <cell r="R173">
            <v>77</v>
          </cell>
        </row>
        <row r="174">
          <cell r="P174">
            <v>36786</v>
          </cell>
          <cell r="R174">
            <v>77</v>
          </cell>
        </row>
        <row r="175">
          <cell r="P175">
            <v>36787</v>
          </cell>
          <cell r="Q175" t="str">
            <v>X</v>
          </cell>
          <cell r="R175">
            <v>78</v>
          </cell>
        </row>
        <row r="176">
          <cell r="P176">
            <v>36788</v>
          </cell>
          <cell r="Q176" t="str">
            <v>X</v>
          </cell>
          <cell r="R176">
            <v>79</v>
          </cell>
        </row>
        <row r="177">
          <cell r="P177">
            <v>36789</v>
          </cell>
          <cell r="Q177" t="str">
            <v>X</v>
          </cell>
          <cell r="R177">
            <v>80</v>
          </cell>
        </row>
        <row r="178">
          <cell r="P178">
            <v>36790</v>
          </cell>
          <cell r="Q178" t="str">
            <v>X</v>
          </cell>
          <cell r="R178">
            <v>81</v>
          </cell>
        </row>
        <row r="179">
          <cell r="P179">
            <v>36791</v>
          </cell>
          <cell r="Q179" t="str">
            <v>X</v>
          </cell>
          <cell r="R179">
            <v>82</v>
          </cell>
        </row>
        <row r="180">
          <cell r="P180">
            <v>36792</v>
          </cell>
          <cell r="R180">
            <v>82</v>
          </cell>
        </row>
        <row r="181">
          <cell r="P181">
            <v>36793</v>
          </cell>
          <cell r="R181">
            <v>82</v>
          </cell>
        </row>
        <row r="182">
          <cell r="P182">
            <v>36794</v>
          </cell>
          <cell r="Q182" t="str">
            <v>X</v>
          </cell>
          <cell r="R182">
            <v>83</v>
          </cell>
        </row>
        <row r="183">
          <cell r="P183">
            <v>36795</v>
          </cell>
          <cell r="Q183" t="str">
            <v>X</v>
          </cell>
          <cell r="R183">
            <v>84</v>
          </cell>
        </row>
        <row r="184">
          <cell r="P184">
            <v>36796</v>
          </cell>
          <cell r="Q184" t="str">
            <v>X</v>
          </cell>
          <cell r="R184">
            <v>85</v>
          </cell>
        </row>
        <row r="185">
          <cell r="P185">
            <v>36797</v>
          </cell>
          <cell r="Q185" t="str">
            <v>X</v>
          </cell>
          <cell r="R185">
            <v>86</v>
          </cell>
        </row>
        <row r="186">
          <cell r="P186">
            <v>36798</v>
          </cell>
          <cell r="Q186" t="str">
            <v>X</v>
          </cell>
          <cell r="R186">
            <v>87</v>
          </cell>
        </row>
        <row r="187">
          <cell r="P187">
            <v>36799</v>
          </cell>
          <cell r="R187">
            <v>87</v>
          </cell>
        </row>
        <row r="188">
          <cell r="P188">
            <v>36800</v>
          </cell>
          <cell r="R188">
            <v>87</v>
          </cell>
        </row>
        <row r="189">
          <cell r="P189">
            <v>36801</v>
          </cell>
          <cell r="Q189" t="str">
            <v>X</v>
          </cell>
          <cell r="R189">
            <v>88</v>
          </cell>
        </row>
        <row r="190">
          <cell r="P190">
            <v>36802</v>
          </cell>
          <cell r="Q190" t="str">
            <v>X</v>
          </cell>
          <cell r="R190">
            <v>89</v>
          </cell>
        </row>
        <row r="191">
          <cell r="P191">
            <v>36803</v>
          </cell>
          <cell r="Q191" t="str">
            <v>X</v>
          </cell>
          <cell r="R191">
            <v>90</v>
          </cell>
        </row>
        <row r="192">
          <cell r="P192">
            <v>36804</v>
          </cell>
          <cell r="Q192" t="str">
            <v>X</v>
          </cell>
          <cell r="R192">
            <v>91</v>
          </cell>
        </row>
        <row r="193">
          <cell r="P193">
            <v>36805</v>
          </cell>
          <cell r="Q193" t="str">
            <v>X</v>
          </cell>
          <cell r="R193">
            <v>92</v>
          </cell>
        </row>
        <row r="194">
          <cell r="P194">
            <v>36806</v>
          </cell>
          <cell r="R194">
            <v>92</v>
          </cell>
        </row>
        <row r="195">
          <cell r="P195">
            <v>36807</v>
          </cell>
          <cell r="R195">
            <v>92</v>
          </cell>
        </row>
        <row r="196">
          <cell r="P196">
            <v>36808</v>
          </cell>
          <cell r="Q196" t="str">
            <v>X</v>
          </cell>
          <cell r="R196">
            <v>93</v>
          </cell>
        </row>
        <row r="197">
          <cell r="P197">
            <v>36809</v>
          </cell>
          <cell r="Q197" t="str">
            <v>X</v>
          </cell>
          <cell r="R197">
            <v>94</v>
          </cell>
        </row>
        <row r="198">
          <cell r="P198">
            <v>36810</v>
          </cell>
          <cell r="Q198" t="str">
            <v>X</v>
          </cell>
          <cell r="R198">
            <v>95</v>
          </cell>
        </row>
        <row r="199">
          <cell r="P199">
            <v>36811</v>
          </cell>
          <cell r="Q199" t="str">
            <v>X</v>
          </cell>
          <cell r="R199">
            <v>96</v>
          </cell>
        </row>
        <row r="200">
          <cell r="P200">
            <v>36812</v>
          </cell>
          <cell r="Q200" t="str">
            <v>X</v>
          </cell>
          <cell r="R200">
            <v>97</v>
          </cell>
        </row>
        <row r="201">
          <cell r="P201">
            <v>36813</v>
          </cell>
          <cell r="R201">
            <v>97</v>
          </cell>
        </row>
        <row r="202">
          <cell r="P202">
            <v>36814</v>
          </cell>
          <cell r="R202">
            <v>97</v>
          </cell>
        </row>
        <row r="203">
          <cell r="P203">
            <v>36815</v>
          </cell>
          <cell r="Q203" t="str">
            <v>X</v>
          </cell>
          <cell r="R203">
            <v>98</v>
          </cell>
        </row>
        <row r="204">
          <cell r="P204">
            <v>36816</v>
          </cell>
          <cell r="Q204" t="str">
            <v>X</v>
          </cell>
          <cell r="R204">
            <v>99</v>
          </cell>
        </row>
        <row r="205">
          <cell r="P205">
            <v>36817</v>
          </cell>
          <cell r="Q205" t="str">
            <v>X</v>
          </cell>
          <cell r="R205">
            <v>100</v>
          </cell>
        </row>
        <row r="206">
          <cell r="P206">
            <v>36818</v>
          </cell>
          <cell r="Q206" t="str">
            <v>X</v>
          </cell>
          <cell r="R206">
            <v>101</v>
          </cell>
        </row>
        <row r="207">
          <cell r="P207">
            <v>36819</v>
          </cell>
          <cell r="Q207" t="str">
            <v>X</v>
          </cell>
          <cell r="R207">
            <v>102</v>
          </cell>
        </row>
        <row r="208">
          <cell r="P208">
            <v>36820</v>
          </cell>
          <cell r="R208">
            <v>102</v>
          </cell>
        </row>
        <row r="209">
          <cell r="P209">
            <v>36821</v>
          </cell>
          <cell r="R209">
            <v>102</v>
          </cell>
        </row>
        <row r="210">
          <cell r="P210">
            <v>36822</v>
          </cell>
          <cell r="R210">
            <v>102</v>
          </cell>
        </row>
        <row r="211">
          <cell r="P211">
            <v>36823</v>
          </cell>
          <cell r="R211">
            <v>102</v>
          </cell>
        </row>
        <row r="212">
          <cell r="P212">
            <v>36824</v>
          </cell>
          <cell r="R212">
            <v>102</v>
          </cell>
        </row>
        <row r="213">
          <cell r="P213">
            <v>36825</v>
          </cell>
          <cell r="R213">
            <v>102</v>
          </cell>
        </row>
        <row r="214">
          <cell r="P214">
            <v>36826</v>
          </cell>
          <cell r="R214">
            <v>102</v>
          </cell>
        </row>
        <row r="215">
          <cell r="P215">
            <v>36827</v>
          </cell>
          <cell r="R215">
            <v>102</v>
          </cell>
        </row>
        <row r="216">
          <cell r="P216">
            <v>36828</v>
          </cell>
          <cell r="R216">
            <v>102</v>
          </cell>
        </row>
        <row r="217">
          <cell r="P217">
            <v>36829</v>
          </cell>
          <cell r="Q217" t="str">
            <v>X</v>
          </cell>
          <cell r="R217">
            <v>103</v>
          </cell>
        </row>
        <row r="218">
          <cell r="P218">
            <v>36830</v>
          </cell>
          <cell r="Q218" t="str">
            <v>X</v>
          </cell>
          <cell r="R218">
            <v>104</v>
          </cell>
        </row>
        <row r="219">
          <cell r="P219">
            <v>36831</v>
          </cell>
          <cell r="Q219" t="str">
            <v>X</v>
          </cell>
          <cell r="R219">
            <v>105</v>
          </cell>
        </row>
        <row r="220">
          <cell r="P220">
            <v>36832</v>
          </cell>
          <cell r="Q220" t="str">
            <v>X</v>
          </cell>
          <cell r="R220">
            <v>106</v>
          </cell>
        </row>
        <row r="221">
          <cell r="P221">
            <v>36833</v>
          </cell>
          <cell r="Q221" t="str">
            <v>X</v>
          </cell>
          <cell r="R221">
            <v>107</v>
          </cell>
        </row>
        <row r="222">
          <cell r="P222">
            <v>36834</v>
          </cell>
          <cell r="R222">
            <v>107</v>
          </cell>
        </row>
        <row r="223">
          <cell r="P223">
            <v>36835</v>
          </cell>
          <cell r="R223">
            <v>107</v>
          </cell>
        </row>
        <row r="224">
          <cell r="P224">
            <v>36836</v>
          </cell>
          <cell r="Q224" t="str">
            <v>X</v>
          </cell>
          <cell r="R224">
            <v>108</v>
          </cell>
        </row>
        <row r="225">
          <cell r="P225">
            <v>36837</v>
          </cell>
          <cell r="Q225" t="str">
            <v>X</v>
          </cell>
          <cell r="R225">
            <v>109</v>
          </cell>
        </row>
        <row r="226">
          <cell r="P226">
            <v>36838</v>
          </cell>
          <cell r="Q226" t="str">
            <v>X</v>
          </cell>
          <cell r="R226">
            <v>110</v>
          </cell>
        </row>
        <row r="227">
          <cell r="P227">
            <v>36839</v>
          </cell>
          <cell r="Q227" t="str">
            <v>X</v>
          </cell>
          <cell r="R227">
            <v>111</v>
          </cell>
        </row>
        <row r="228">
          <cell r="P228">
            <v>36840</v>
          </cell>
          <cell r="Q228" t="str">
            <v>X</v>
          </cell>
          <cell r="R228">
            <v>112</v>
          </cell>
        </row>
        <row r="229">
          <cell r="P229">
            <v>36841</v>
          </cell>
          <cell r="R229">
            <v>112</v>
          </cell>
        </row>
        <row r="230">
          <cell r="P230">
            <v>36842</v>
          </cell>
          <cell r="R230">
            <v>112</v>
          </cell>
        </row>
        <row r="231">
          <cell r="P231">
            <v>36843</v>
          </cell>
          <cell r="Q231" t="str">
            <v>X</v>
          </cell>
          <cell r="R231">
            <v>113</v>
          </cell>
        </row>
        <row r="232">
          <cell r="P232">
            <v>36844</v>
          </cell>
          <cell r="Q232" t="str">
            <v>X</v>
          </cell>
          <cell r="R232">
            <v>114</v>
          </cell>
        </row>
        <row r="233">
          <cell r="P233">
            <v>36845</v>
          </cell>
          <cell r="Q233" t="str">
            <v>X</v>
          </cell>
          <cell r="R233">
            <v>115</v>
          </cell>
        </row>
        <row r="234">
          <cell r="P234">
            <v>36846</v>
          </cell>
          <cell r="Q234" t="str">
            <v>X</v>
          </cell>
          <cell r="R234">
            <v>116</v>
          </cell>
        </row>
        <row r="235">
          <cell r="P235">
            <v>36847</v>
          </cell>
          <cell r="Q235" t="str">
            <v>X</v>
          </cell>
          <cell r="R235">
            <v>117</v>
          </cell>
        </row>
        <row r="236">
          <cell r="P236">
            <v>36848</v>
          </cell>
          <cell r="R236">
            <v>117</v>
          </cell>
        </row>
        <row r="237">
          <cell r="P237">
            <v>36849</v>
          </cell>
          <cell r="R237">
            <v>117</v>
          </cell>
        </row>
        <row r="238">
          <cell r="P238">
            <v>36850</v>
          </cell>
          <cell r="Q238" t="str">
            <v>X</v>
          </cell>
          <cell r="R238">
            <v>118</v>
          </cell>
        </row>
        <row r="239">
          <cell r="P239">
            <v>36851</v>
          </cell>
          <cell r="Q239" t="str">
            <v>X</v>
          </cell>
          <cell r="R239">
            <v>119</v>
          </cell>
        </row>
        <row r="240">
          <cell r="P240">
            <v>36852</v>
          </cell>
          <cell r="Q240" t="str">
            <v>X</v>
          </cell>
          <cell r="R240">
            <v>120</v>
          </cell>
        </row>
        <row r="241">
          <cell r="P241">
            <v>36853</v>
          </cell>
          <cell r="Q241" t="str">
            <v>X</v>
          </cell>
          <cell r="R241">
            <v>121</v>
          </cell>
        </row>
        <row r="242">
          <cell r="P242">
            <v>36854</v>
          </cell>
          <cell r="Q242" t="str">
            <v>X</v>
          </cell>
          <cell r="R242">
            <v>122</v>
          </cell>
        </row>
        <row r="243">
          <cell r="P243">
            <v>36855</v>
          </cell>
          <cell r="R243">
            <v>122</v>
          </cell>
        </row>
        <row r="244">
          <cell r="P244">
            <v>36856</v>
          </cell>
          <cell r="R244">
            <v>122</v>
          </cell>
        </row>
        <row r="245">
          <cell r="P245">
            <v>36857</v>
          </cell>
          <cell r="Q245" t="str">
            <v>X</v>
          </cell>
          <cell r="R245">
            <v>123</v>
          </cell>
        </row>
        <row r="246">
          <cell r="P246">
            <v>36858</v>
          </cell>
          <cell r="Q246" t="str">
            <v>X</v>
          </cell>
          <cell r="R246">
            <v>124</v>
          </cell>
        </row>
        <row r="247">
          <cell r="P247">
            <v>36859</v>
          </cell>
          <cell r="Q247" t="str">
            <v>X</v>
          </cell>
          <cell r="R247">
            <v>125</v>
          </cell>
        </row>
        <row r="248">
          <cell r="P248">
            <v>36860</v>
          </cell>
          <cell r="Q248" t="str">
            <v>X</v>
          </cell>
          <cell r="R248">
            <v>126</v>
          </cell>
        </row>
        <row r="249">
          <cell r="P249">
            <v>36861</v>
          </cell>
          <cell r="Q249" t="str">
            <v>X</v>
          </cell>
          <cell r="R249">
            <v>127</v>
          </cell>
        </row>
        <row r="250">
          <cell r="P250">
            <v>36862</v>
          </cell>
          <cell r="R250">
            <v>127</v>
          </cell>
        </row>
        <row r="251">
          <cell r="P251">
            <v>36863</v>
          </cell>
          <cell r="R251">
            <v>127</v>
          </cell>
        </row>
        <row r="252">
          <cell r="P252">
            <v>36864</v>
          </cell>
          <cell r="Q252" t="str">
            <v>X</v>
          </cell>
          <cell r="R252">
            <v>128</v>
          </cell>
        </row>
        <row r="253">
          <cell r="P253">
            <v>36865</v>
          </cell>
          <cell r="Q253" t="str">
            <v>X</v>
          </cell>
          <cell r="R253">
            <v>129</v>
          </cell>
        </row>
        <row r="254">
          <cell r="P254">
            <v>36866</v>
          </cell>
          <cell r="Q254" t="str">
            <v>X</v>
          </cell>
          <cell r="R254">
            <v>130</v>
          </cell>
        </row>
        <row r="255">
          <cell r="P255">
            <v>36867</v>
          </cell>
          <cell r="Q255" t="str">
            <v>X</v>
          </cell>
          <cell r="R255">
            <v>131</v>
          </cell>
        </row>
        <row r="256">
          <cell r="P256">
            <v>36868</v>
          </cell>
          <cell r="Q256" t="str">
            <v>X</v>
          </cell>
          <cell r="R256">
            <v>132</v>
          </cell>
        </row>
        <row r="257">
          <cell r="P257">
            <v>36869</v>
          </cell>
          <cell r="R257">
            <v>132</v>
          </cell>
        </row>
        <row r="258">
          <cell r="P258">
            <v>36870</v>
          </cell>
          <cell r="R258">
            <v>132</v>
          </cell>
        </row>
        <row r="259">
          <cell r="P259">
            <v>36871</v>
          </cell>
          <cell r="Q259" t="str">
            <v>X</v>
          </cell>
          <cell r="R259">
            <v>133</v>
          </cell>
        </row>
        <row r="260">
          <cell r="P260">
            <v>36872</v>
          </cell>
          <cell r="Q260" t="str">
            <v>X</v>
          </cell>
          <cell r="R260">
            <v>134</v>
          </cell>
        </row>
        <row r="261">
          <cell r="P261">
            <v>36873</v>
          </cell>
          <cell r="Q261" t="str">
            <v>X</v>
          </cell>
          <cell r="R261">
            <v>135</v>
          </cell>
        </row>
        <row r="262">
          <cell r="P262">
            <v>36874</v>
          </cell>
          <cell r="Q262" t="str">
            <v>X</v>
          </cell>
          <cell r="R262">
            <v>136</v>
          </cell>
        </row>
        <row r="263">
          <cell r="P263">
            <v>36875</v>
          </cell>
          <cell r="Q263" t="str">
            <v>X</v>
          </cell>
          <cell r="R263">
            <v>137</v>
          </cell>
        </row>
        <row r="264">
          <cell r="P264">
            <v>36876</v>
          </cell>
          <cell r="R264">
            <v>137</v>
          </cell>
        </row>
        <row r="265">
          <cell r="P265">
            <v>36877</v>
          </cell>
          <cell r="R265">
            <v>137</v>
          </cell>
        </row>
        <row r="266">
          <cell r="P266">
            <v>36878</v>
          </cell>
          <cell r="Q266" t="str">
            <v>X</v>
          </cell>
          <cell r="R266">
            <v>138</v>
          </cell>
        </row>
        <row r="267">
          <cell r="P267">
            <v>36879</v>
          </cell>
          <cell r="Q267" t="str">
            <v>X</v>
          </cell>
          <cell r="R267">
            <v>139</v>
          </cell>
        </row>
        <row r="268">
          <cell r="P268">
            <v>36880</v>
          </cell>
          <cell r="Q268" t="str">
            <v>X</v>
          </cell>
          <cell r="R268">
            <v>140</v>
          </cell>
        </row>
        <row r="269">
          <cell r="P269">
            <v>36881</v>
          </cell>
          <cell r="R269">
            <v>140</v>
          </cell>
        </row>
        <row r="270">
          <cell r="P270">
            <v>36882</v>
          </cell>
          <cell r="R270">
            <v>140</v>
          </cell>
        </row>
        <row r="271">
          <cell r="P271">
            <v>36883</v>
          </cell>
          <cell r="R271">
            <v>140</v>
          </cell>
        </row>
        <row r="272">
          <cell r="P272">
            <v>36884</v>
          </cell>
          <cell r="R272">
            <v>140</v>
          </cell>
        </row>
        <row r="273">
          <cell r="P273">
            <v>36885</v>
          </cell>
          <cell r="R273">
            <v>140</v>
          </cell>
        </row>
        <row r="274">
          <cell r="P274">
            <v>36886</v>
          </cell>
          <cell r="R274">
            <v>140</v>
          </cell>
        </row>
        <row r="275">
          <cell r="P275">
            <v>36887</v>
          </cell>
          <cell r="R275">
            <v>140</v>
          </cell>
        </row>
        <row r="276">
          <cell r="P276">
            <v>36888</v>
          </cell>
          <cell r="R276">
            <v>140</v>
          </cell>
        </row>
        <row r="277">
          <cell r="P277">
            <v>36889</v>
          </cell>
          <cell r="R277">
            <v>140</v>
          </cell>
        </row>
        <row r="278">
          <cell r="P278">
            <v>36890</v>
          </cell>
          <cell r="R278">
            <v>140</v>
          </cell>
        </row>
        <row r="279">
          <cell r="P279">
            <v>36891</v>
          </cell>
          <cell r="R279">
            <v>140</v>
          </cell>
        </row>
        <row r="280">
          <cell r="P280">
            <v>36892</v>
          </cell>
          <cell r="R280">
            <v>140</v>
          </cell>
        </row>
        <row r="281">
          <cell r="P281">
            <v>36893</v>
          </cell>
          <cell r="R281">
            <v>140</v>
          </cell>
        </row>
        <row r="282">
          <cell r="P282">
            <v>36894</v>
          </cell>
          <cell r="R282">
            <v>140</v>
          </cell>
        </row>
        <row r="283">
          <cell r="P283">
            <v>36895</v>
          </cell>
          <cell r="R283">
            <v>140</v>
          </cell>
        </row>
        <row r="284">
          <cell r="P284">
            <v>36896</v>
          </cell>
          <cell r="R284">
            <v>140</v>
          </cell>
        </row>
        <row r="285">
          <cell r="P285">
            <v>36897</v>
          </cell>
          <cell r="R285">
            <v>140</v>
          </cell>
        </row>
        <row r="286">
          <cell r="P286">
            <v>36898</v>
          </cell>
          <cell r="R286">
            <v>140</v>
          </cell>
        </row>
        <row r="287">
          <cell r="P287">
            <v>36899</v>
          </cell>
          <cell r="Q287" t="str">
            <v>X</v>
          </cell>
          <cell r="R287">
            <v>141</v>
          </cell>
        </row>
        <row r="288">
          <cell r="P288">
            <v>36900</v>
          </cell>
          <cell r="Q288" t="str">
            <v>X</v>
          </cell>
          <cell r="R288">
            <v>142</v>
          </cell>
        </row>
        <row r="289">
          <cell r="P289">
            <v>36901</v>
          </cell>
          <cell r="Q289" t="str">
            <v>X</v>
          </cell>
          <cell r="R289">
            <v>143</v>
          </cell>
        </row>
        <row r="290">
          <cell r="P290">
            <v>36902</v>
          </cell>
          <cell r="Q290" t="str">
            <v>X</v>
          </cell>
          <cell r="R290">
            <v>144</v>
          </cell>
        </row>
        <row r="291">
          <cell r="P291">
            <v>36903</v>
          </cell>
          <cell r="Q291" t="str">
            <v>X</v>
          </cell>
          <cell r="R291">
            <v>145</v>
          </cell>
        </row>
        <row r="292">
          <cell r="P292">
            <v>36904</v>
          </cell>
          <cell r="R292">
            <v>145</v>
          </cell>
        </row>
        <row r="293">
          <cell r="P293">
            <v>36905</v>
          </cell>
          <cell r="R293">
            <v>145</v>
          </cell>
        </row>
        <row r="294">
          <cell r="P294">
            <v>36906</v>
          </cell>
          <cell r="Q294" t="str">
            <v>X</v>
          </cell>
          <cell r="R294">
            <v>146</v>
          </cell>
        </row>
        <row r="295">
          <cell r="P295">
            <v>36907</v>
          </cell>
          <cell r="Q295" t="str">
            <v>X</v>
          </cell>
          <cell r="R295">
            <v>147</v>
          </cell>
        </row>
        <row r="296">
          <cell r="P296">
            <v>36908</v>
          </cell>
          <cell r="Q296" t="str">
            <v>X</v>
          </cell>
          <cell r="R296">
            <v>148</v>
          </cell>
        </row>
        <row r="297">
          <cell r="P297">
            <v>36909</v>
          </cell>
          <cell r="Q297" t="str">
            <v>X</v>
          </cell>
          <cell r="R297">
            <v>149</v>
          </cell>
        </row>
        <row r="298">
          <cell r="P298">
            <v>36910</v>
          </cell>
          <cell r="Q298" t="str">
            <v>X</v>
          </cell>
          <cell r="R298">
            <v>150</v>
          </cell>
        </row>
        <row r="299">
          <cell r="P299">
            <v>36911</v>
          </cell>
          <cell r="R299">
            <v>150</v>
          </cell>
        </row>
        <row r="300">
          <cell r="P300">
            <v>36912</v>
          </cell>
          <cell r="R300">
            <v>150</v>
          </cell>
        </row>
        <row r="301">
          <cell r="P301">
            <v>36913</v>
          </cell>
          <cell r="Q301" t="str">
            <v>X</v>
          </cell>
          <cell r="R301">
            <v>151</v>
          </cell>
        </row>
        <row r="302">
          <cell r="P302">
            <v>36914</v>
          </cell>
          <cell r="Q302" t="str">
            <v>X</v>
          </cell>
          <cell r="R302">
            <v>152</v>
          </cell>
        </row>
        <row r="303">
          <cell r="P303">
            <v>36915</v>
          </cell>
          <cell r="Q303" t="str">
            <v>X</v>
          </cell>
          <cell r="R303">
            <v>153</v>
          </cell>
        </row>
        <row r="304">
          <cell r="P304">
            <v>36916</v>
          </cell>
          <cell r="Q304" t="str">
            <v>X</v>
          </cell>
          <cell r="R304">
            <v>154</v>
          </cell>
        </row>
        <row r="305">
          <cell r="P305">
            <v>36917</v>
          </cell>
          <cell r="Q305" t="str">
            <v>X</v>
          </cell>
          <cell r="R305">
            <v>155</v>
          </cell>
        </row>
        <row r="306">
          <cell r="P306">
            <v>36918</v>
          </cell>
          <cell r="R306">
            <v>155</v>
          </cell>
        </row>
        <row r="307">
          <cell r="P307">
            <v>36919</v>
          </cell>
          <cell r="R307">
            <v>155</v>
          </cell>
        </row>
        <row r="308">
          <cell r="P308">
            <v>36920</v>
          </cell>
          <cell r="Q308" t="str">
            <v>X</v>
          </cell>
          <cell r="R308">
            <v>156</v>
          </cell>
        </row>
        <row r="309">
          <cell r="P309">
            <v>36921</v>
          </cell>
          <cell r="Q309" t="str">
            <v>X</v>
          </cell>
          <cell r="R309">
            <v>157</v>
          </cell>
        </row>
        <row r="310">
          <cell r="P310">
            <v>36922</v>
          </cell>
          <cell r="Q310" t="str">
            <v>X</v>
          </cell>
          <cell r="R310">
            <v>158</v>
          </cell>
        </row>
        <row r="311">
          <cell r="P311">
            <v>36923</v>
          </cell>
          <cell r="Q311" t="str">
            <v>X</v>
          </cell>
          <cell r="R311">
            <v>159</v>
          </cell>
        </row>
        <row r="312">
          <cell r="P312">
            <v>36924</v>
          </cell>
          <cell r="Q312" t="str">
            <v>X</v>
          </cell>
          <cell r="R312">
            <v>160</v>
          </cell>
        </row>
        <row r="313">
          <cell r="P313">
            <v>36925</v>
          </cell>
          <cell r="R313">
            <v>160</v>
          </cell>
        </row>
        <row r="314">
          <cell r="P314">
            <v>36926</v>
          </cell>
          <cell r="R314">
            <v>160</v>
          </cell>
        </row>
        <row r="315">
          <cell r="P315">
            <v>36927</v>
          </cell>
          <cell r="Q315" t="str">
            <v>X</v>
          </cell>
          <cell r="R315">
            <v>161</v>
          </cell>
        </row>
        <row r="316">
          <cell r="P316">
            <v>36928</v>
          </cell>
          <cell r="Q316" t="str">
            <v>X</v>
          </cell>
          <cell r="R316">
            <v>162</v>
          </cell>
        </row>
        <row r="317">
          <cell r="P317">
            <v>36929</v>
          </cell>
          <cell r="Q317" t="str">
            <v>X</v>
          </cell>
          <cell r="R317">
            <v>163</v>
          </cell>
        </row>
        <row r="318">
          <cell r="P318">
            <v>36930</v>
          </cell>
          <cell r="Q318" t="str">
            <v>X</v>
          </cell>
          <cell r="R318">
            <v>164</v>
          </cell>
        </row>
        <row r="319">
          <cell r="P319">
            <v>36931</v>
          </cell>
          <cell r="Q319" t="str">
            <v>X</v>
          </cell>
          <cell r="R319">
            <v>165</v>
          </cell>
        </row>
        <row r="320">
          <cell r="P320">
            <v>36932</v>
          </cell>
          <cell r="R320">
            <v>165</v>
          </cell>
        </row>
        <row r="321">
          <cell r="P321">
            <v>36933</v>
          </cell>
          <cell r="R321">
            <v>165</v>
          </cell>
        </row>
        <row r="322">
          <cell r="P322">
            <v>36934</v>
          </cell>
          <cell r="Q322" t="str">
            <v>X</v>
          </cell>
          <cell r="R322">
            <v>166</v>
          </cell>
        </row>
        <row r="323">
          <cell r="P323">
            <v>36935</v>
          </cell>
          <cell r="Q323" t="str">
            <v>X</v>
          </cell>
          <cell r="R323">
            <v>167</v>
          </cell>
        </row>
        <row r="324">
          <cell r="P324">
            <v>36936</v>
          </cell>
          <cell r="Q324" t="str">
            <v>X</v>
          </cell>
          <cell r="R324">
            <v>168</v>
          </cell>
        </row>
        <row r="325">
          <cell r="P325">
            <v>36937</v>
          </cell>
          <cell r="Q325" t="str">
            <v>X</v>
          </cell>
          <cell r="R325">
            <v>169</v>
          </cell>
        </row>
        <row r="326">
          <cell r="P326">
            <v>36938</v>
          </cell>
          <cell r="Q326" t="str">
            <v>X</v>
          </cell>
          <cell r="R326">
            <v>170</v>
          </cell>
        </row>
        <row r="327">
          <cell r="P327">
            <v>36939</v>
          </cell>
          <cell r="R327">
            <v>170</v>
          </cell>
        </row>
        <row r="328">
          <cell r="P328">
            <v>36940</v>
          </cell>
          <cell r="R328">
            <v>170</v>
          </cell>
        </row>
        <row r="329">
          <cell r="P329">
            <v>36941</v>
          </cell>
          <cell r="R329">
            <v>170</v>
          </cell>
        </row>
        <row r="330">
          <cell r="P330">
            <v>36942</v>
          </cell>
          <cell r="R330">
            <v>170</v>
          </cell>
        </row>
        <row r="331">
          <cell r="P331">
            <v>36943</v>
          </cell>
          <cell r="R331">
            <v>170</v>
          </cell>
        </row>
        <row r="332">
          <cell r="P332">
            <v>36944</v>
          </cell>
          <cell r="R332">
            <v>170</v>
          </cell>
        </row>
        <row r="333">
          <cell r="P333">
            <v>36945</v>
          </cell>
          <cell r="R333">
            <v>170</v>
          </cell>
        </row>
        <row r="334">
          <cell r="P334">
            <v>36946</v>
          </cell>
          <cell r="R334">
            <v>170</v>
          </cell>
        </row>
        <row r="335">
          <cell r="P335">
            <v>36947</v>
          </cell>
          <cell r="R335">
            <v>170</v>
          </cell>
        </row>
        <row r="336">
          <cell r="P336">
            <v>36948</v>
          </cell>
          <cell r="Q336" t="str">
            <v>X</v>
          </cell>
          <cell r="R336">
            <v>171</v>
          </cell>
        </row>
        <row r="337">
          <cell r="P337">
            <v>36949</v>
          </cell>
          <cell r="Q337" t="str">
            <v>X</v>
          </cell>
          <cell r="R337">
            <v>172</v>
          </cell>
        </row>
        <row r="338">
          <cell r="P338">
            <v>36950</v>
          </cell>
          <cell r="Q338" t="str">
            <v>X</v>
          </cell>
          <cell r="R338">
            <v>173</v>
          </cell>
        </row>
        <row r="339">
          <cell r="P339">
            <v>36951</v>
          </cell>
          <cell r="Q339" t="str">
            <v>X</v>
          </cell>
          <cell r="R339">
            <v>174</v>
          </cell>
        </row>
        <row r="340">
          <cell r="P340">
            <v>36952</v>
          </cell>
          <cell r="Q340" t="str">
            <v>X</v>
          </cell>
          <cell r="R340">
            <v>175</v>
          </cell>
        </row>
        <row r="341">
          <cell r="P341">
            <v>36953</v>
          </cell>
          <cell r="R341">
            <v>175</v>
          </cell>
        </row>
        <row r="342">
          <cell r="P342">
            <v>36954</v>
          </cell>
          <cell r="R342">
            <v>175</v>
          </cell>
        </row>
        <row r="343">
          <cell r="P343">
            <v>36955</v>
          </cell>
          <cell r="Q343" t="str">
            <v>X</v>
          </cell>
          <cell r="R343">
            <v>176</v>
          </cell>
        </row>
        <row r="344">
          <cell r="P344">
            <v>36956</v>
          </cell>
          <cell r="Q344" t="str">
            <v>X</v>
          </cell>
          <cell r="R344">
            <v>177</v>
          </cell>
        </row>
        <row r="345">
          <cell r="P345">
            <v>36957</v>
          </cell>
          <cell r="Q345" t="str">
            <v>X</v>
          </cell>
          <cell r="R345">
            <v>178</v>
          </cell>
        </row>
        <row r="346">
          <cell r="P346">
            <v>36958</v>
          </cell>
          <cell r="Q346" t="str">
            <v>X</v>
          </cell>
          <cell r="R346">
            <v>179</v>
          </cell>
        </row>
        <row r="347">
          <cell r="P347">
            <v>36959</v>
          </cell>
          <cell r="Q347" t="str">
            <v>X</v>
          </cell>
          <cell r="R347">
            <v>180</v>
          </cell>
        </row>
        <row r="348">
          <cell r="P348">
            <v>36960</v>
          </cell>
          <cell r="R348">
            <v>180</v>
          </cell>
        </row>
        <row r="349">
          <cell r="P349">
            <v>36961</v>
          </cell>
          <cell r="R349">
            <v>180</v>
          </cell>
        </row>
        <row r="350">
          <cell r="P350">
            <v>36962</v>
          </cell>
          <cell r="Q350" t="str">
            <v>X</v>
          </cell>
          <cell r="R350">
            <v>181</v>
          </cell>
        </row>
        <row r="351">
          <cell r="P351">
            <v>36963</v>
          </cell>
          <cell r="Q351" t="str">
            <v>X</v>
          </cell>
          <cell r="R351">
            <v>182</v>
          </cell>
        </row>
        <row r="352">
          <cell r="P352">
            <v>36964</v>
          </cell>
          <cell r="Q352" t="str">
            <v>X</v>
          </cell>
          <cell r="R352">
            <v>183</v>
          </cell>
        </row>
        <row r="353">
          <cell r="P353">
            <v>36965</v>
          </cell>
          <cell r="Q353" t="str">
            <v>X</v>
          </cell>
          <cell r="R353">
            <v>184</v>
          </cell>
        </row>
        <row r="354">
          <cell r="P354">
            <v>36966</v>
          </cell>
          <cell r="Q354" t="str">
            <v>X</v>
          </cell>
          <cell r="R354">
            <v>185</v>
          </cell>
        </row>
        <row r="355">
          <cell r="P355">
            <v>36967</v>
          </cell>
          <cell r="R355">
            <v>185</v>
          </cell>
        </row>
        <row r="356">
          <cell r="P356">
            <v>36968</v>
          </cell>
          <cell r="R356">
            <v>185</v>
          </cell>
        </row>
        <row r="357">
          <cell r="P357">
            <v>36969</v>
          </cell>
          <cell r="Q357" t="str">
            <v>X</v>
          </cell>
          <cell r="R357">
            <v>186</v>
          </cell>
        </row>
        <row r="358">
          <cell r="P358">
            <v>36970</v>
          </cell>
          <cell r="Q358" t="str">
            <v>X</v>
          </cell>
          <cell r="R358">
            <v>187</v>
          </cell>
        </row>
        <row r="359">
          <cell r="P359">
            <v>36971</v>
          </cell>
          <cell r="Q359" t="str">
            <v>X</v>
          </cell>
          <cell r="R359">
            <v>188</v>
          </cell>
        </row>
        <row r="360">
          <cell r="P360">
            <v>36972</v>
          </cell>
          <cell r="Q360" t="str">
            <v>X</v>
          </cell>
          <cell r="R360">
            <v>189</v>
          </cell>
        </row>
        <row r="361">
          <cell r="P361">
            <v>36973</v>
          </cell>
          <cell r="Q361" t="str">
            <v>X</v>
          </cell>
          <cell r="R361">
            <v>190</v>
          </cell>
        </row>
        <row r="362">
          <cell r="P362">
            <v>36974</v>
          </cell>
          <cell r="R362">
            <v>190</v>
          </cell>
        </row>
        <row r="363">
          <cell r="P363">
            <v>36975</v>
          </cell>
          <cell r="R363">
            <v>190</v>
          </cell>
        </row>
        <row r="364">
          <cell r="P364">
            <v>36976</v>
          </cell>
          <cell r="Q364" t="str">
            <v>X</v>
          </cell>
          <cell r="R364">
            <v>191</v>
          </cell>
        </row>
        <row r="365">
          <cell r="P365">
            <v>36977</v>
          </cell>
          <cell r="Q365" t="str">
            <v>X</v>
          </cell>
          <cell r="R365">
            <v>192</v>
          </cell>
        </row>
        <row r="366">
          <cell r="P366">
            <v>36978</v>
          </cell>
          <cell r="Q366" t="str">
            <v>X</v>
          </cell>
          <cell r="R366">
            <v>193</v>
          </cell>
        </row>
        <row r="367">
          <cell r="P367">
            <v>36979</v>
          </cell>
          <cell r="Q367" t="str">
            <v>X</v>
          </cell>
          <cell r="R367">
            <v>194</v>
          </cell>
        </row>
        <row r="368">
          <cell r="P368">
            <v>36980</v>
          </cell>
          <cell r="Q368" t="str">
            <v>X</v>
          </cell>
          <cell r="R368">
            <v>195</v>
          </cell>
        </row>
        <row r="369">
          <cell r="P369">
            <v>36981</v>
          </cell>
          <cell r="R369">
            <v>195</v>
          </cell>
        </row>
        <row r="370">
          <cell r="Q370">
            <v>195</v>
          </cell>
          <cell r="R370">
            <v>365</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ool List"/>
      <sheetName val="Pro-forma"/>
      <sheetName val="calc2000"/>
      <sheetName val="calc2001"/>
      <sheetName val="calc2001 (2)"/>
      <sheetName val="Calendar (2)"/>
      <sheetName val="Sheet2"/>
      <sheetName val="Sheet3"/>
    </sheetNames>
    <sheetDataSet>
      <sheetData sheetId="0"/>
      <sheetData sheetId="1"/>
      <sheetData sheetId="2"/>
      <sheetData sheetId="3"/>
      <sheetData sheetId="4"/>
      <sheetData sheetId="5">
        <row r="5">
          <cell r="D5">
            <v>0</v>
          </cell>
        </row>
        <row r="6">
          <cell r="B6">
            <v>36982</v>
          </cell>
          <cell r="C6" t="str">
            <v>X</v>
          </cell>
          <cell r="D6">
            <v>1</v>
          </cell>
        </row>
        <row r="7">
          <cell r="B7">
            <v>36983</v>
          </cell>
          <cell r="C7" t="str">
            <v>X</v>
          </cell>
          <cell r="D7">
            <v>2</v>
          </cell>
        </row>
        <row r="8">
          <cell r="B8">
            <v>36984</v>
          </cell>
          <cell r="C8" t="str">
            <v>X</v>
          </cell>
          <cell r="D8">
            <v>3</v>
          </cell>
        </row>
        <row r="9">
          <cell r="B9">
            <v>36985</v>
          </cell>
          <cell r="C9" t="str">
            <v>X</v>
          </cell>
          <cell r="D9">
            <v>4</v>
          </cell>
        </row>
        <row r="10">
          <cell r="B10">
            <v>36986</v>
          </cell>
          <cell r="C10" t="str">
            <v>X</v>
          </cell>
          <cell r="D10">
            <v>5</v>
          </cell>
        </row>
        <row r="11">
          <cell r="B11">
            <v>36987</v>
          </cell>
          <cell r="C11" t="str">
            <v>X</v>
          </cell>
          <cell r="D11">
            <v>6</v>
          </cell>
        </row>
        <row r="12">
          <cell r="B12">
            <v>36988</v>
          </cell>
          <cell r="C12" t="str">
            <v>X</v>
          </cell>
          <cell r="D12">
            <v>7</v>
          </cell>
        </row>
        <row r="13">
          <cell r="B13">
            <v>36989</v>
          </cell>
          <cell r="C13" t="str">
            <v>X</v>
          </cell>
          <cell r="D13">
            <v>8</v>
          </cell>
        </row>
        <row r="14">
          <cell r="B14">
            <v>36990</v>
          </cell>
          <cell r="C14" t="str">
            <v>X</v>
          </cell>
          <cell r="D14">
            <v>9</v>
          </cell>
        </row>
        <row r="15">
          <cell r="B15">
            <v>36991</v>
          </cell>
          <cell r="C15" t="str">
            <v>X</v>
          </cell>
          <cell r="D15">
            <v>10</v>
          </cell>
        </row>
        <row r="16">
          <cell r="B16">
            <v>36992</v>
          </cell>
          <cell r="C16" t="str">
            <v>X</v>
          </cell>
          <cell r="D16">
            <v>11</v>
          </cell>
        </row>
        <row r="17">
          <cell r="B17">
            <v>36993</v>
          </cell>
          <cell r="C17" t="str">
            <v>X</v>
          </cell>
          <cell r="D17">
            <v>12</v>
          </cell>
        </row>
        <row r="18">
          <cell r="B18">
            <v>36994</v>
          </cell>
          <cell r="C18" t="str">
            <v>X</v>
          </cell>
          <cell r="D18">
            <v>13</v>
          </cell>
        </row>
        <row r="19">
          <cell r="B19">
            <v>36995</v>
          </cell>
          <cell r="C19" t="str">
            <v>X</v>
          </cell>
          <cell r="D19">
            <v>14</v>
          </cell>
        </row>
        <row r="20">
          <cell r="B20">
            <v>36996</v>
          </cell>
          <cell r="C20" t="str">
            <v>X</v>
          </cell>
          <cell r="D20">
            <v>15</v>
          </cell>
        </row>
        <row r="21">
          <cell r="B21">
            <v>36997</v>
          </cell>
          <cell r="C21" t="str">
            <v>X</v>
          </cell>
          <cell r="D21">
            <v>16</v>
          </cell>
        </row>
        <row r="22">
          <cell r="B22">
            <v>36998</v>
          </cell>
          <cell r="C22" t="str">
            <v>X</v>
          </cell>
          <cell r="D22">
            <v>17</v>
          </cell>
        </row>
        <row r="23">
          <cell r="B23">
            <v>36999</v>
          </cell>
          <cell r="C23" t="str">
            <v>X</v>
          </cell>
          <cell r="D23">
            <v>18</v>
          </cell>
        </row>
        <row r="24">
          <cell r="B24">
            <v>37000</v>
          </cell>
          <cell r="C24" t="str">
            <v>X</v>
          </cell>
          <cell r="D24">
            <v>19</v>
          </cell>
        </row>
        <row r="25">
          <cell r="B25">
            <v>37001</v>
          </cell>
          <cell r="C25" t="str">
            <v>X</v>
          </cell>
          <cell r="D25">
            <v>20</v>
          </cell>
        </row>
        <row r="26">
          <cell r="B26">
            <v>37002</v>
          </cell>
          <cell r="C26" t="str">
            <v>X</v>
          </cell>
          <cell r="D26">
            <v>21</v>
          </cell>
        </row>
        <row r="27">
          <cell r="B27">
            <v>37003</v>
          </cell>
          <cell r="C27" t="str">
            <v>X</v>
          </cell>
          <cell r="D27">
            <v>22</v>
          </cell>
        </row>
        <row r="28">
          <cell r="B28">
            <v>37004</v>
          </cell>
          <cell r="C28" t="str">
            <v>X</v>
          </cell>
          <cell r="D28">
            <v>23</v>
          </cell>
        </row>
        <row r="29">
          <cell r="B29">
            <v>37005</v>
          </cell>
          <cell r="C29" t="str">
            <v>X</v>
          </cell>
          <cell r="D29">
            <v>24</v>
          </cell>
        </row>
        <row r="30">
          <cell r="B30">
            <v>37006</v>
          </cell>
          <cell r="C30" t="str">
            <v>X</v>
          </cell>
          <cell r="D30">
            <v>25</v>
          </cell>
        </row>
        <row r="31">
          <cell r="B31">
            <v>37007</v>
          </cell>
          <cell r="C31" t="str">
            <v>X</v>
          </cell>
          <cell r="D31">
            <v>26</v>
          </cell>
        </row>
        <row r="32">
          <cell r="B32">
            <v>37008</v>
          </cell>
          <cell r="C32" t="str">
            <v>X</v>
          </cell>
          <cell r="D32">
            <v>27</v>
          </cell>
        </row>
        <row r="33">
          <cell r="B33">
            <v>37009</v>
          </cell>
          <cell r="C33" t="str">
            <v>X</v>
          </cell>
          <cell r="D33">
            <v>28</v>
          </cell>
        </row>
        <row r="34">
          <cell r="B34">
            <v>37010</v>
          </cell>
          <cell r="C34" t="str">
            <v>X</v>
          </cell>
          <cell r="D34">
            <v>29</v>
          </cell>
        </row>
        <row r="35">
          <cell r="B35">
            <v>37011</v>
          </cell>
          <cell r="C35" t="str">
            <v>X</v>
          </cell>
          <cell r="D35">
            <v>30</v>
          </cell>
        </row>
        <row r="36">
          <cell r="B36">
            <v>37012</v>
          </cell>
          <cell r="C36" t="str">
            <v>X</v>
          </cell>
          <cell r="D36">
            <v>31</v>
          </cell>
        </row>
        <row r="37">
          <cell r="B37">
            <v>37013</v>
          </cell>
          <cell r="C37" t="str">
            <v>X</v>
          </cell>
          <cell r="D37">
            <v>32</v>
          </cell>
        </row>
        <row r="38">
          <cell r="B38">
            <v>37014</v>
          </cell>
          <cell r="C38" t="str">
            <v>X</v>
          </cell>
          <cell r="D38">
            <v>33</v>
          </cell>
        </row>
        <row r="39">
          <cell r="B39">
            <v>37015</v>
          </cell>
          <cell r="C39" t="str">
            <v>X</v>
          </cell>
          <cell r="D39">
            <v>34</v>
          </cell>
        </row>
        <row r="40">
          <cell r="B40">
            <v>37016</v>
          </cell>
          <cell r="C40" t="str">
            <v>X</v>
          </cell>
          <cell r="D40">
            <v>35</v>
          </cell>
        </row>
        <row r="41">
          <cell r="B41">
            <v>37017</v>
          </cell>
          <cell r="C41" t="str">
            <v>X</v>
          </cell>
          <cell r="D41">
            <v>36</v>
          </cell>
        </row>
        <row r="42">
          <cell r="B42">
            <v>37018</v>
          </cell>
          <cell r="C42" t="str">
            <v>X</v>
          </cell>
          <cell r="D42">
            <v>37</v>
          </cell>
        </row>
        <row r="43">
          <cell r="B43">
            <v>37019</v>
          </cell>
          <cell r="C43" t="str">
            <v>X</v>
          </cell>
          <cell r="D43">
            <v>38</v>
          </cell>
        </row>
        <row r="44">
          <cell r="B44">
            <v>37020</v>
          </cell>
          <cell r="C44" t="str">
            <v>X</v>
          </cell>
          <cell r="D44">
            <v>39</v>
          </cell>
        </row>
        <row r="45">
          <cell r="B45">
            <v>37021</v>
          </cell>
          <cell r="C45" t="str">
            <v>X</v>
          </cell>
          <cell r="D45">
            <v>40</v>
          </cell>
        </row>
        <row r="46">
          <cell r="B46">
            <v>37022</v>
          </cell>
          <cell r="C46" t="str">
            <v>X</v>
          </cell>
          <cell r="D46">
            <v>41</v>
          </cell>
        </row>
        <row r="47">
          <cell r="B47">
            <v>37023</v>
          </cell>
          <cell r="C47" t="str">
            <v>X</v>
          </cell>
          <cell r="D47">
            <v>42</v>
          </cell>
        </row>
        <row r="48">
          <cell r="B48">
            <v>37024</v>
          </cell>
          <cell r="C48" t="str">
            <v>X</v>
          </cell>
          <cell r="D48">
            <v>43</v>
          </cell>
        </row>
        <row r="49">
          <cell r="B49">
            <v>37025</v>
          </cell>
          <cell r="C49" t="str">
            <v>X</v>
          </cell>
          <cell r="D49">
            <v>44</v>
          </cell>
        </row>
        <row r="50">
          <cell r="B50">
            <v>37026</v>
          </cell>
          <cell r="C50" t="str">
            <v>X</v>
          </cell>
          <cell r="D50">
            <v>45</v>
          </cell>
        </row>
        <row r="51">
          <cell r="B51">
            <v>37027</v>
          </cell>
          <cell r="C51" t="str">
            <v>X</v>
          </cell>
          <cell r="D51">
            <v>46</v>
          </cell>
        </row>
        <row r="52">
          <cell r="B52">
            <v>37028</v>
          </cell>
          <cell r="C52" t="str">
            <v>X</v>
          </cell>
          <cell r="D52">
            <v>47</v>
          </cell>
        </row>
        <row r="53">
          <cell r="B53">
            <v>37029</v>
          </cell>
          <cell r="C53" t="str">
            <v>X</v>
          </cell>
          <cell r="D53">
            <v>48</v>
          </cell>
        </row>
        <row r="54">
          <cell r="B54">
            <v>37030</v>
          </cell>
          <cell r="C54" t="str">
            <v>X</v>
          </cell>
          <cell r="D54">
            <v>49</v>
          </cell>
        </row>
        <row r="55">
          <cell r="B55">
            <v>37031</v>
          </cell>
          <cell r="C55" t="str">
            <v>X</v>
          </cell>
          <cell r="D55">
            <v>50</v>
          </cell>
        </row>
        <row r="56">
          <cell r="B56">
            <v>37032</v>
          </cell>
          <cell r="C56" t="str">
            <v>X</v>
          </cell>
          <cell r="D56">
            <v>51</v>
          </cell>
        </row>
        <row r="57">
          <cell r="B57">
            <v>37033</v>
          </cell>
          <cell r="C57" t="str">
            <v>X</v>
          </cell>
          <cell r="D57">
            <v>52</v>
          </cell>
        </row>
        <row r="58">
          <cell r="B58">
            <v>37034</v>
          </cell>
          <cell r="C58" t="str">
            <v>X</v>
          </cell>
          <cell r="D58">
            <v>53</v>
          </cell>
        </row>
        <row r="59">
          <cell r="B59">
            <v>37035</v>
          </cell>
          <cell r="C59" t="str">
            <v>X</v>
          </cell>
          <cell r="D59">
            <v>54</v>
          </cell>
        </row>
        <row r="60">
          <cell r="B60">
            <v>37036</v>
          </cell>
          <cell r="C60" t="str">
            <v>X</v>
          </cell>
          <cell r="D60">
            <v>55</v>
          </cell>
        </row>
        <row r="61">
          <cell r="B61">
            <v>37037</v>
          </cell>
          <cell r="C61" t="str">
            <v>X</v>
          </cell>
          <cell r="D61">
            <v>56</v>
          </cell>
        </row>
        <row r="62">
          <cell r="B62">
            <v>37038</v>
          </cell>
          <cell r="C62" t="str">
            <v>X</v>
          </cell>
          <cell r="D62">
            <v>57</v>
          </cell>
        </row>
        <row r="63">
          <cell r="B63">
            <v>37039</v>
          </cell>
          <cell r="C63" t="str">
            <v>X</v>
          </cell>
          <cell r="D63">
            <v>58</v>
          </cell>
        </row>
        <row r="64">
          <cell r="B64">
            <v>37040</v>
          </cell>
          <cell r="C64" t="str">
            <v>X</v>
          </cell>
          <cell r="D64">
            <v>59</v>
          </cell>
        </row>
        <row r="65">
          <cell r="B65">
            <v>37041</v>
          </cell>
          <cell r="C65" t="str">
            <v>X</v>
          </cell>
          <cell r="D65">
            <v>60</v>
          </cell>
        </row>
        <row r="66">
          <cell r="B66">
            <v>37042</v>
          </cell>
          <cell r="C66" t="str">
            <v>X</v>
          </cell>
          <cell r="D66">
            <v>61</v>
          </cell>
        </row>
        <row r="67">
          <cell r="B67">
            <v>37043</v>
          </cell>
          <cell r="C67" t="str">
            <v>X</v>
          </cell>
          <cell r="D67">
            <v>62</v>
          </cell>
        </row>
        <row r="68">
          <cell r="B68">
            <v>37044</v>
          </cell>
          <cell r="C68" t="str">
            <v>X</v>
          </cell>
          <cell r="D68">
            <v>63</v>
          </cell>
        </row>
        <row r="69">
          <cell r="B69">
            <v>37045</v>
          </cell>
          <cell r="C69" t="str">
            <v>X</v>
          </cell>
          <cell r="D69">
            <v>64</v>
          </cell>
        </row>
        <row r="70">
          <cell r="B70">
            <v>37046</v>
          </cell>
          <cell r="C70" t="str">
            <v>X</v>
          </cell>
          <cell r="D70">
            <v>65</v>
          </cell>
        </row>
        <row r="71">
          <cell r="B71">
            <v>37047</v>
          </cell>
          <cell r="C71" t="str">
            <v>X</v>
          </cell>
          <cell r="D71">
            <v>66</v>
          </cell>
        </row>
        <row r="72">
          <cell r="B72">
            <v>37048</v>
          </cell>
          <cell r="C72" t="str">
            <v>X</v>
          </cell>
          <cell r="D72">
            <v>67</v>
          </cell>
        </row>
        <row r="73">
          <cell r="B73">
            <v>37049</v>
          </cell>
          <cell r="C73" t="str">
            <v>X</v>
          </cell>
          <cell r="D73">
            <v>68</v>
          </cell>
        </row>
        <row r="74">
          <cell r="B74">
            <v>37050</v>
          </cell>
          <cell r="C74" t="str">
            <v>X</v>
          </cell>
          <cell r="D74">
            <v>69</v>
          </cell>
        </row>
        <row r="75">
          <cell r="B75">
            <v>37051</v>
          </cell>
          <cell r="C75" t="str">
            <v>X</v>
          </cell>
          <cell r="D75">
            <v>70</v>
          </cell>
        </row>
        <row r="76">
          <cell r="B76">
            <v>37052</v>
          </cell>
          <cell r="C76" t="str">
            <v>X</v>
          </cell>
          <cell r="D76">
            <v>71</v>
          </cell>
        </row>
        <row r="77">
          <cell r="B77">
            <v>37053</v>
          </cell>
          <cell r="C77" t="str">
            <v>X</v>
          </cell>
          <cell r="D77">
            <v>72</v>
          </cell>
        </row>
        <row r="78">
          <cell r="B78">
            <v>37054</v>
          </cell>
          <cell r="C78" t="str">
            <v>X</v>
          </cell>
          <cell r="D78">
            <v>73</v>
          </cell>
        </row>
        <row r="79">
          <cell r="B79">
            <v>37055</v>
          </cell>
          <cell r="C79" t="str">
            <v>X</v>
          </cell>
          <cell r="D79">
            <v>74</v>
          </cell>
        </row>
        <row r="80">
          <cell r="B80">
            <v>37056</v>
          </cell>
          <cell r="C80" t="str">
            <v>X</v>
          </cell>
          <cell r="D80">
            <v>75</v>
          </cell>
        </row>
        <row r="81">
          <cell r="B81">
            <v>37057</v>
          </cell>
          <cell r="C81" t="str">
            <v>X</v>
          </cell>
          <cell r="D81">
            <v>76</v>
          </cell>
        </row>
        <row r="82">
          <cell r="B82">
            <v>37058</v>
          </cell>
          <cell r="C82" t="str">
            <v>X</v>
          </cell>
          <cell r="D82">
            <v>77</v>
          </cell>
        </row>
        <row r="83">
          <cell r="B83">
            <v>37059</v>
          </cell>
          <cell r="C83" t="str">
            <v>X</v>
          </cell>
          <cell r="D83">
            <v>78</v>
          </cell>
        </row>
        <row r="84">
          <cell r="B84">
            <v>37060</v>
          </cell>
          <cell r="C84" t="str">
            <v>X</v>
          </cell>
          <cell r="D84">
            <v>79</v>
          </cell>
        </row>
        <row r="85">
          <cell r="B85">
            <v>37061</v>
          </cell>
          <cell r="C85" t="str">
            <v>X</v>
          </cell>
          <cell r="D85">
            <v>80</v>
          </cell>
        </row>
        <row r="86">
          <cell r="B86">
            <v>37062</v>
          </cell>
          <cell r="C86" t="str">
            <v>X</v>
          </cell>
          <cell r="D86">
            <v>81</v>
          </cell>
        </row>
        <row r="87">
          <cell r="B87">
            <v>37063</v>
          </cell>
          <cell r="C87" t="str">
            <v>X</v>
          </cell>
          <cell r="D87">
            <v>82</v>
          </cell>
        </row>
        <row r="88">
          <cell r="B88">
            <v>37064</v>
          </cell>
          <cell r="C88" t="str">
            <v>X</v>
          </cell>
          <cell r="D88">
            <v>83</v>
          </cell>
        </row>
        <row r="89">
          <cell r="B89">
            <v>37065</v>
          </cell>
          <cell r="C89" t="str">
            <v>X</v>
          </cell>
          <cell r="D89">
            <v>84</v>
          </cell>
        </row>
        <row r="90">
          <cell r="B90">
            <v>37066</v>
          </cell>
          <cell r="C90" t="str">
            <v>X</v>
          </cell>
          <cell r="D90">
            <v>85</v>
          </cell>
        </row>
        <row r="91">
          <cell r="B91">
            <v>37067</v>
          </cell>
          <cell r="C91" t="str">
            <v>X</v>
          </cell>
          <cell r="D91">
            <v>86</v>
          </cell>
        </row>
        <row r="92">
          <cell r="B92">
            <v>37068</v>
          </cell>
          <cell r="C92" t="str">
            <v>X</v>
          </cell>
          <cell r="D92">
            <v>87</v>
          </cell>
        </row>
        <row r="93">
          <cell r="B93">
            <v>37069</v>
          </cell>
          <cell r="C93" t="str">
            <v>X</v>
          </cell>
          <cell r="D93">
            <v>88</v>
          </cell>
        </row>
        <row r="94">
          <cell r="B94">
            <v>37070</v>
          </cell>
          <cell r="C94" t="str">
            <v>X</v>
          </cell>
          <cell r="D94">
            <v>89</v>
          </cell>
        </row>
        <row r="95">
          <cell r="B95">
            <v>37071</v>
          </cell>
          <cell r="C95" t="str">
            <v>X</v>
          </cell>
          <cell r="D95">
            <v>90</v>
          </cell>
        </row>
        <row r="96">
          <cell r="B96">
            <v>37072</v>
          </cell>
          <cell r="C96" t="str">
            <v>X</v>
          </cell>
          <cell r="D96">
            <v>91</v>
          </cell>
        </row>
        <row r="97">
          <cell r="B97">
            <v>37073</v>
          </cell>
          <cell r="C97" t="str">
            <v>X</v>
          </cell>
          <cell r="D97">
            <v>92</v>
          </cell>
        </row>
        <row r="98">
          <cell r="B98">
            <v>37074</v>
          </cell>
          <cell r="C98" t="str">
            <v>X</v>
          </cell>
          <cell r="D98">
            <v>93</v>
          </cell>
        </row>
        <row r="99">
          <cell r="B99">
            <v>37075</v>
          </cell>
          <cell r="C99" t="str">
            <v>X</v>
          </cell>
          <cell r="D99">
            <v>94</v>
          </cell>
        </row>
        <row r="100">
          <cell r="B100">
            <v>37076</v>
          </cell>
          <cell r="C100" t="str">
            <v>X</v>
          </cell>
          <cell r="D100">
            <v>95</v>
          </cell>
        </row>
        <row r="101">
          <cell r="B101">
            <v>37077</v>
          </cell>
          <cell r="C101" t="str">
            <v>X</v>
          </cell>
          <cell r="D101">
            <v>96</v>
          </cell>
        </row>
        <row r="102">
          <cell r="B102">
            <v>37078</v>
          </cell>
          <cell r="C102" t="str">
            <v>X</v>
          </cell>
          <cell r="D102">
            <v>97</v>
          </cell>
        </row>
        <row r="103">
          <cell r="B103">
            <v>37079</v>
          </cell>
          <cell r="C103" t="str">
            <v>X</v>
          </cell>
          <cell r="D103">
            <v>98</v>
          </cell>
        </row>
        <row r="104">
          <cell r="B104">
            <v>37080</v>
          </cell>
          <cell r="C104" t="str">
            <v>X</v>
          </cell>
          <cell r="D104">
            <v>99</v>
          </cell>
        </row>
        <row r="105">
          <cell r="B105">
            <v>37081</v>
          </cell>
          <cell r="C105" t="str">
            <v>X</v>
          </cell>
          <cell r="D105">
            <v>100</v>
          </cell>
        </row>
        <row r="106">
          <cell r="B106">
            <v>37082</v>
          </cell>
          <cell r="C106" t="str">
            <v>X</v>
          </cell>
          <cell r="D106">
            <v>101</v>
          </cell>
        </row>
        <row r="107">
          <cell r="B107">
            <v>37083</v>
          </cell>
          <cell r="C107" t="str">
            <v>X</v>
          </cell>
          <cell r="D107">
            <v>102</v>
          </cell>
        </row>
        <row r="108">
          <cell r="B108">
            <v>37084</v>
          </cell>
          <cell r="C108" t="str">
            <v>X</v>
          </cell>
          <cell r="D108">
            <v>103</v>
          </cell>
        </row>
        <row r="109">
          <cell r="B109">
            <v>37085</v>
          </cell>
          <cell r="C109" t="str">
            <v>X</v>
          </cell>
          <cell r="D109">
            <v>104</v>
          </cell>
        </row>
        <row r="110">
          <cell r="B110">
            <v>37086</v>
          </cell>
          <cell r="C110" t="str">
            <v>X</v>
          </cell>
          <cell r="D110">
            <v>105</v>
          </cell>
        </row>
        <row r="111">
          <cell r="B111">
            <v>37087</v>
          </cell>
          <cell r="C111" t="str">
            <v>X</v>
          </cell>
          <cell r="D111">
            <v>106</v>
          </cell>
        </row>
        <row r="112">
          <cell r="B112">
            <v>37088</v>
          </cell>
          <cell r="C112" t="str">
            <v>X</v>
          </cell>
          <cell r="D112">
            <v>107</v>
          </cell>
        </row>
        <row r="113">
          <cell r="B113">
            <v>37089</v>
          </cell>
          <cell r="C113" t="str">
            <v>X</v>
          </cell>
          <cell r="D113">
            <v>108</v>
          </cell>
        </row>
        <row r="114">
          <cell r="B114">
            <v>37090</v>
          </cell>
          <cell r="C114" t="str">
            <v>X</v>
          </cell>
          <cell r="D114">
            <v>109</v>
          </cell>
        </row>
        <row r="115">
          <cell r="B115">
            <v>37091</v>
          </cell>
          <cell r="C115" t="str">
            <v>X</v>
          </cell>
          <cell r="D115">
            <v>110</v>
          </cell>
        </row>
        <row r="116">
          <cell r="B116">
            <v>37092</v>
          </cell>
          <cell r="C116" t="str">
            <v>X</v>
          </cell>
          <cell r="D116">
            <v>111</v>
          </cell>
        </row>
        <row r="117">
          <cell r="B117">
            <v>37093</v>
          </cell>
          <cell r="C117" t="str">
            <v>X</v>
          </cell>
          <cell r="D117">
            <v>112</v>
          </cell>
        </row>
        <row r="118">
          <cell r="B118">
            <v>37094</v>
          </cell>
          <cell r="C118" t="str">
            <v>X</v>
          </cell>
          <cell r="D118">
            <v>113</v>
          </cell>
        </row>
        <row r="119">
          <cell r="B119">
            <v>37095</v>
          </cell>
          <cell r="C119" t="str">
            <v>X</v>
          </cell>
          <cell r="D119">
            <v>114</v>
          </cell>
        </row>
        <row r="120">
          <cell r="B120">
            <v>37096</v>
          </cell>
          <cell r="C120" t="str">
            <v>X</v>
          </cell>
          <cell r="D120">
            <v>115</v>
          </cell>
        </row>
        <row r="121">
          <cell r="B121">
            <v>37097</v>
          </cell>
          <cell r="C121" t="str">
            <v>X</v>
          </cell>
          <cell r="D121">
            <v>116</v>
          </cell>
        </row>
        <row r="122">
          <cell r="B122">
            <v>37098</v>
          </cell>
          <cell r="C122" t="str">
            <v>X</v>
          </cell>
          <cell r="D122">
            <v>117</v>
          </cell>
        </row>
        <row r="123">
          <cell r="B123">
            <v>37099</v>
          </cell>
          <cell r="C123" t="str">
            <v>X</v>
          </cell>
          <cell r="D123">
            <v>118</v>
          </cell>
        </row>
        <row r="124">
          <cell r="B124">
            <v>37100</v>
          </cell>
          <cell r="C124" t="str">
            <v>X</v>
          </cell>
          <cell r="D124">
            <v>119</v>
          </cell>
        </row>
        <row r="125">
          <cell r="B125">
            <v>37101</v>
          </cell>
          <cell r="C125" t="str">
            <v>X</v>
          </cell>
          <cell r="D125">
            <v>120</v>
          </cell>
        </row>
        <row r="126">
          <cell r="B126">
            <v>37102</v>
          </cell>
          <cell r="C126" t="str">
            <v>X</v>
          </cell>
          <cell r="D126">
            <v>121</v>
          </cell>
        </row>
        <row r="127">
          <cell r="B127">
            <v>37103</v>
          </cell>
          <cell r="C127" t="str">
            <v>X</v>
          </cell>
          <cell r="D127">
            <v>122</v>
          </cell>
        </row>
        <row r="128">
          <cell r="B128">
            <v>37104</v>
          </cell>
          <cell r="C128" t="str">
            <v>X</v>
          </cell>
          <cell r="D128">
            <v>123</v>
          </cell>
        </row>
        <row r="129">
          <cell r="B129">
            <v>37105</v>
          </cell>
          <cell r="C129" t="str">
            <v>X</v>
          </cell>
          <cell r="D129">
            <v>124</v>
          </cell>
        </row>
        <row r="130">
          <cell r="B130">
            <v>37106</v>
          </cell>
          <cell r="C130" t="str">
            <v>X</v>
          </cell>
          <cell r="D130">
            <v>125</v>
          </cell>
        </row>
        <row r="131">
          <cell r="B131">
            <v>37107</v>
          </cell>
          <cell r="C131" t="str">
            <v>X</v>
          </cell>
          <cell r="D131">
            <v>126</v>
          </cell>
        </row>
        <row r="132">
          <cell r="B132">
            <v>37108</v>
          </cell>
          <cell r="C132" t="str">
            <v>X</v>
          </cell>
          <cell r="D132">
            <v>127</v>
          </cell>
        </row>
        <row r="133">
          <cell r="B133">
            <v>37109</v>
          </cell>
          <cell r="C133" t="str">
            <v>X</v>
          </cell>
          <cell r="D133">
            <v>128</v>
          </cell>
        </row>
        <row r="134">
          <cell r="B134">
            <v>37110</v>
          </cell>
          <cell r="C134" t="str">
            <v>X</v>
          </cell>
          <cell r="D134">
            <v>129</v>
          </cell>
        </row>
        <row r="135">
          <cell r="B135">
            <v>37111</v>
          </cell>
          <cell r="C135" t="str">
            <v>X</v>
          </cell>
          <cell r="D135">
            <v>130</v>
          </cell>
        </row>
        <row r="136">
          <cell r="B136">
            <v>37112</v>
          </cell>
          <cell r="C136" t="str">
            <v>X</v>
          </cell>
          <cell r="D136">
            <v>131</v>
          </cell>
        </row>
        <row r="137">
          <cell r="B137">
            <v>37113</v>
          </cell>
          <cell r="C137" t="str">
            <v>X</v>
          </cell>
          <cell r="D137">
            <v>132</v>
          </cell>
        </row>
        <row r="138">
          <cell r="B138">
            <v>37114</v>
          </cell>
          <cell r="C138" t="str">
            <v>X</v>
          </cell>
          <cell r="D138">
            <v>133</v>
          </cell>
        </row>
        <row r="139">
          <cell r="B139">
            <v>37115</v>
          </cell>
          <cell r="C139" t="str">
            <v>X</v>
          </cell>
          <cell r="D139">
            <v>134</v>
          </cell>
        </row>
        <row r="140">
          <cell r="B140">
            <v>37116</v>
          </cell>
          <cell r="C140" t="str">
            <v>X</v>
          </cell>
          <cell r="D140">
            <v>135</v>
          </cell>
        </row>
        <row r="141">
          <cell r="B141">
            <v>37117</v>
          </cell>
          <cell r="C141" t="str">
            <v>X</v>
          </cell>
          <cell r="D141">
            <v>136</v>
          </cell>
        </row>
        <row r="142">
          <cell r="B142">
            <v>37118</v>
          </cell>
          <cell r="C142" t="str">
            <v>X</v>
          </cell>
          <cell r="D142">
            <v>137</v>
          </cell>
        </row>
        <row r="143">
          <cell r="B143">
            <v>37119</v>
          </cell>
          <cell r="C143" t="str">
            <v>X</v>
          </cell>
          <cell r="D143">
            <v>138</v>
          </cell>
        </row>
        <row r="144">
          <cell r="B144">
            <v>37120</v>
          </cell>
          <cell r="C144" t="str">
            <v>X</v>
          </cell>
          <cell r="D144">
            <v>139</v>
          </cell>
        </row>
        <row r="145">
          <cell r="B145">
            <v>37121</v>
          </cell>
          <cell r="C145" t="str">
            <v>X</v>
          </cell>
          <cell r="D145">
            <v>140</v>
          </cell>
        </row>
        <row r="146">
          <cell r="B146">
            <v>37122</v>
          </cell>
          <cell r="C146" t="str">
            <v>X</v>
          </cell>
          <cell r="D146">
            <v>141</v>
          </cell>
        </row>
        <row r="147">
          <cell r="B147">
            <v>37123</v>
          </cell>
          <cell r="C147" t="str">
            <v>X</v>
          </cell>
          <cell r="D147">
            <v>142</v>
          </cell>
        </row>
        <row r="148">
          <cell r="B148">
            <v>37124</v>
          </cell>
          <cell r="C148" t="str">
            <v>X</v>
          </cell>
          <cell r="D148">
            <v>143</v>
          </cell>
        </row>
        <row r="149">
          <cell r="B149">
            <v>37125</v>
          </cell>
          <cell r="C149" t="str">
            <v>X</v>
          </cell>
          <cell r="D149">
            <v>144</v>
          </cell>
        </row>
        <row r="150">
          <cell r="B150">
            <v>37126</v>
          </cell>
          <cell r="C150" t="str">
            <v>X</v>
          </cell>
          <cell r="D150">
            <v>145</v>
          </cell>
        </row>
        <row r="151">
          <cell r="B151">
            <v>37127</v>
          </cell>
          <cell r="C151" t="str">
            <v>X</v>
          </cell>
          <cell r="D151">
            <v>146</v>
          </cell>
        </row>
        <row r="152">
          <cell r="B152">
            <v>37128</v>
          </cell>
          <cell r="C152" t="str">
            <v>X</v>
          </cell>
          <cell r="D152">
            <v>147</v>
          </cell>
        </row>
        <row r="153">
          <cell r="B153">
            <v>37129</v>
          </cell>
          <cell r="C153" t="str">
            <v>X</v>
          </cell>
          <cell r="D153">
            <v>148</v>
          </cell>
        </row>
        <row r="154">
          <cell r="B154">
            <v>37130</v>
          </cell>
          <cell r="C154" t="str">
            <v>X</v>
          </cell>
          <cell r="D154">
            <v>149</v>
          </cell>
        </row>
        <row r="155">
          <cell r="B155">
            <v>37131</v>
          </cell>
          <cell r="C155" t="str">
            <v>X</v>
          </cell>
          <cell r="D155">
            <v>150</v>
          </cell>
        </row>
        <row r="156">
          <cell r="B156">
            <v>37132</v>
          </cell>
          <cell r="C156" t="str">
            <v>X</v>
          </cell>
          <cell r="D156">
            <v>151</v>
          </cell>
        </row>
        <row r="157">
          <cell r="B157">
            <v>37133</v>
          </cell>
          <cell r="C157" t="str">
            <v>X</v>
          </cell>
          <cell r="D157">
            <v>152</v>
          </cell>
        </row>
        <row r="158">
          <cell r="B158">
            <v>37134</v>
          </cell>
          <cell r="C158" t="str">
            <v>X</v>
          </cell>
          <cell r="D158">
            <v>153</v>
          </cell>
        </row>
        <row r="159">
          <cell r="B159">
            <v>37135</v>
          </cell>
          <cell r="C159" t="str">
            <v>X</v>
          </cell>
          <cell r="D159">
            <v>154</v>
          </cell>
        </row>
        <row r="160">
          <cell r="B160">
            <v>37136</v>
          </cell>
          <cell r="C160" t="str">
            <v>X</v>
          </cell>
          <cell r="D160">
            <v>155</v>
          </cell>
        </row>
        <row r="161">
          <cell r="B161">
            <v>37137</v>
          </cell>
          <cell r="C161" t="str">
            <v>X</v>
          </cell>
          <cell r="D161">
            <v>156</v>
          </cell>
        </row>
        <row r="162">
          <cell r="B162">
            <v>37138</v>
          </cell>
          <cell r="C162" t="str">
            <v>X</v>
          </cell>
          <cell r="D162">
            <v>157</v>
          </cell>
        </row>
        <row r="163">
          <cell r="B163">
            <v>37139</v>
          </cell>
          <cell r="C163" t="str">
            <v>X</v>
          </cell>
          <cell r="D163">
            <v>158</v>
          </cell>
        </row>
        <row r="164">
          <cell r="B164">
            <v>37140</v>
          </cell>
          <cell r="C164" t="str">
            <v>X</v>
          </cell>
          <cell r="D164">
            <v>159</v>
          </cell>
        </row>
        <row r="165">
          <cell r="B165">
            <v>37141</v>
          </cell>
          <cell r="C165" t="str">
            <v>X</v>
          </cell>
          <cell r="D165">
            <v>160</v>
          </cell>
        </row>
        <row r="166">
          <cell r="B166">
            <v>37142</v>
          </cell>
          <cell r="C166" t="str">
            <v>X</v>
          </cell>
          <cell r="D166">
            <v>161</v>
          </cell>
        </row>
        <row r="167">
          <cell r="B167">
            <v>37143</v>
          </cell>
          <cell r="C167" t="str">
            <v>X</v>
          </cell>
          <cell r="D167">
            <v>162</v>
          </cell>
        </row>
        <row r="168">
          <cell r="B168">
            <v>37144</v>
          </cell>
          <cell r="C168" t="str">
            <v>X</v>
          </cell>
          <cell r="D168">
            <v>163</v>
          </cell>
        </row>
        <row r="169">
          <cell r="B169">
            <v>37145</v>
          </cell>
          <cell r="C169" t="str">
            <v>X</v>
          </cell>
          <cell r="D169">
            <v>164</v>
          </cell>
        </row>
        <row r="170">
          <cell r="B170">
            <v>37146</v>
          </cell>
          <cell r="C170" t="str">
            <v>X</v>
          </cell>
          <cell r="D170">
            <v>165</v>
          </cell>
        </row>
        <row r="171">
          <cell r="B171">
            <v>37147</v>
          </cell>
          <cell r="C171" t="str">
            <v>X</v>
          </cell>
          <cell r="D171">
            <v>166</v>
          </cell>
        </row>
        <row r="172">
          <cell r="B172">
            <v>37148</v>
          </cell>
          <cell r="C172" t="str">
            <v>X</v>
          </cell>
          <cell r="D172">
            <v>167</v>
          </cell>
        </row>
        <row r="173">
          <cell r="B173">
            <v>37149</v>
          </cell>
          <cell r="C173" t="str">
            <v>X</v>
          </cell>
          <cell r="D173">
            <v>168</v>
          </cell>
        </row>
        <row r="174">
          <cell r="B174">
            <v>37150</v>
          </cell>
          <cell r="C174" t="str">
            <v>X</v>
          </cell>
          <cell r="D174">
            <v>169</v>
          </cell>
        </row>
        <row r="175">
          <cell r="B175">
            <v>37151</v>
          </cell>
          <cell r="C175" t="str">
            <v>X</v>
          </cell>
          <cell r="D175">
            <v>170</v>
          </cell>
        </row>
        <row r="176">
          <cell r="B176">
            <v>37152</v>
          </cell>
          <cell r="C176" t="str">
            <v>X</v>
          </cell>
          <cell r="D176">
            <v>171</v>
          </cell>
        </row>
        <row r="177">
          <cell r="B177">
            <v>37153</v>
          </cell>
          <cell r="C177" t="str">
            <v>X</v>
          </cell>
          <cell r="D177">
            <v>172</v>
          </cell>
        </row>
        <row r="178">
          <cell r="B178">
            <v>37154</v>
          </cell>
          <cell r="C178" t="str">
            <v>X</v>
          </cell>
          <cell r="D178">
            <v>173</v>
          </cell>
        </row>
        <row r="179">
          <cell r="B179">
            <v>37155</v>
          </cell>
          <cell r="C179" t="str">
            <v>X</v>
          </cell>
          <cell r="D179">
            <v>174</v>
          </cell>
        </row>
        <row r="180">
          <cell r="B180">
            <v>37156</v>
          </cell>
          <cell r="C180" t="str">
            <v>X</v>
          </cell>
          <cell r="D180">
            <v>175</v>
          </cell>
        </row>
        <row r="181">
          <cell r="B181">
            <v>37157</v>
          </cell>
          <cell r="C181" t="str">
            <v>X</v>
          </cell>
          <cell r="D181">
            <v>176</v>
          </cell>
        </row>
        <row r="182">
          <cell r="B182">
            <v>37158</v>
          </cell>
          <cell r="C182" t="str">
            <v>X</v>
          </cell>
          <cell r="D182">
            <v>177</v>
          </cell>
        </row>
        <row r="183">
          <cell r="B183">
            <v>37159</v>
          </cell>
          <cell r="C183" t="str">
            <v>X</v>
          </cell>
          <cell r="D183">
            <v>178</v>
          </cell>
        </row>
        <row r="184">
          <cell r="B184">
            <v>37160</v>
          </cell>
          <cell r="C184" t="str">
            <v>X</v>
          </cell>
          <cell r="D184">
            <v>179</v>
          </cell>
        </row>
        <row r="185">
          <cell r="B185">
            <v>37161</v>
          </cell>
          <cell r="C185" t="str">
            <v>X</v>
          </cell>
          <cell r="D185">
            <v>180</v>
          </cell>
        </row>
        <row r="186">
          <cell r="B186">
            <v>37162</v>
          </cell>
          <cell r="C186" t="str">
            <v>X</v>
          </cell>
          <cell r="D186">
            <v>181</v>
          </cell>
        </row>
        <row r="187">
          <cell r="B187">
            <v>37163</v>
          </cell>
          <cell r="C187" t="str">
            <v>X</v>
          </cell>
          <cell r="D187">
            <v>182</v>
          </cell>
        </row>
        <row r="188">
          <cell r="B188">
            <v>37164</v>
          </cell>
          <cell r="C188" t="str">
            <v>X</v>
          </cell>
          <cell r="D188">
            <v>183</v>
          </cell>
        </row>
        <row r="189">
          <cell r="B189">
            <v>37165</v>
          </cell>
          <cell r="C189" t="str">
            <v>X</v>
          </cell>
          <cell r="D189">
            <v>184</v>
          </cell>
        </row>
        <row r="190">
          <cell r="B190">
            <v>37166</v>
          </cell>
          <cell r="C190" t="str">
            <v>X</v>
          </cell>
          <cell r="D190">
            <v>185</v>
          </cell>
        </row>
        <row r="191">
          <cell r="B191">
            <v>37167</v>
          </cell>
          <cell r="C191" t="str">
            <v>X</v>
          </cell>
          <cell r="D191">
            <v>186</v>
          </cell>
        </row>
        <row r="192">
          <cell r="B192">
            <v>37168</v>
          </cell>
          <cell r="C192" t="str">
            <v>X</v>
          </cell>
          <cell r="D192">
            <v>187</v>
          </cell>
        </row>
        <row r="193">
          <cell r="B193">
            <v>37169</v>
          </cell>
          <cell r="C193" t="str">
            <v>X</v>
          </cell>
          <cell r="D193">
            <v>188</v>
          </cell>
        </row>
        <row r="194">
          <cell r="B194">
            <v>37170</v>
          </cell>
          <cell r="C194" t="str">
            <v>X</v>
          </cell>
          <cell r="D194">
            <v>189</v>
          </cell>
        </row>
        <row r="195">
          <cell r="B195">
            <v>37171</v>
          </cell>
          <cell r="C195" t="str">
            <v>X</v>
          </cell>
          <cell r="D195">
            <v>190</v>
          </cell>
        </row>
        <row r="196">
          <cell r="B196">
            <v>37172</v>
          </cell>
          <cell r="C196" t="str">
            <v>X</v>
          </cell>
          <cell r="D196">
            <v>191</v>
          </cell>
        </row>
        <row r="197">
          <cell r="B197">
            <v>37173</v>
          </cell>
          <cell r="C197" t="str">
            <v>X</v>
          </cell>
          <cell r="D197">
            <v>192</v>
          </cell>
        </row>
        <row r="198">
          <cell r="B198">
            <v>37174</v>
          </cell>
          <cell r="C198" t="str">
            <v>X</v>
          </cell>
          <cell r="D198">
            <v>193</v>
          </cell>
        </row>
        <row r="199">
          <cell r="B199">
            <v>37175</v>
          </cell>
          <cell r="C199" t="str">
            <v>X</v>
          </cell>
          <cell r="D199">
            <v>194</v>
          </cell>
        </row>
        <row r="200">
          <cell r="B200">
            <v>37176</v>
          </cell>
          <cell r="C200" t="str">
            <v>X</v>
          </cell>
          <cell r="D200">
            <v>195</v>
          </cell>
        </row>
        <row r="201">
          <cell r="B201">
            <v>37177</v>
          </cell>
          <cell r="C201" t="str">
            <v>X</v>
          </cell>
          <cell r="D201">
            <v>196</v>
          </cell>
        </row>
        <row r="202">
          <cell r="B202">
            <v>37178</v>
          </cell>
          <cell r="C202" t="str">
            <v>X</v>
          </cell>
          <cell r="D202">
            <v>197</v>
          </cell>
        </row>
        <row r="203">
          <cell r="B203">
            <v>37179</v>
          </cell>
          <cell r="C203" t="str">
            <v>X</v>
          </cell>
          <cell r="D203">
            <v>198</v>
          </cell>
        </row>
        <row r="204">
          <cell r="B204">
            <v>37180</v>
          </cell>
          <cell r="C204" t="str">
            <v>X</v>
          </cell>
          <cell r="D204">
            <v>199</v>
          </cell>
        </row>
        <row r="205">
          <cell r="B205">
            <v>37181</v>
          </cell>
          <cell r="C205" t="str">
            <v>X</v>
          </cell>
          <cell r="D205">
            <v>200</v>
          </cell>
        </row>
        <row r="206">
          <cell r="B206">
            <v>37182</v>
          </cell>
          <cell r="C206" t="str">
            <v>X</v>
          </cell>
          <cell r="D206">
            <v>201</v>
          </cell>
        </row>
        <row r="207">
          <cell r="B207">
            <v>37183</v>
          </cell>
          <cell r="C207" t="str">
            <v>X</v>
          </cell>
          <cell r="D207">
            <v>202</v>
          </cell>
        </row>
        <row r="208">
          <cell r="B208">
            <v>37184</v>
          </cell>
          <cell r="C208" t="str">
            <v>X</v>
          </cell>
          <cell r="D208">
            <v>203</v>
          </cell>
        </row>
        <row r="209">
          <cell r="B209">
            <v>37185</v>
          </cell>
          <cell r="C209" t="str">
            <v>X</v>
          </cell>
          <cell r="D209">
            <v>204</v>
          </cell>
        </row>
        <row r="210">
          <cell r="B210">
            <v>37186</v>
          </cell>
          <cell r="C210" t="str">
            <v>X</v>
          </cell>
          <cell r="D210">
            <v>205</v>
          </cell>
        </row>
        <row r="211">
          <cell r="B211">
            <v>37187</v>
          </cell>
          <cell r="C211" t="str">
            <v>X</v>
          </cell>
          <cell r="D211">
            <v>206</v>
          </cell>
        </row>
        <row r="212">
          <cell r="B212">
            <v>37188</v>
          </cell>
          <cell r="C212" t="str">
            <v>X</v>
          </cell>
          <cell r="D212">
            <v>207</v>
          </cell>
        </row>
        <row r="213">
          <cell r="B213">
            <v>37189</v>
          </cell>
          <cell r="C213" t="str">
            <v>X</v>
          </cell>
          <cell r="D213">
            <v>208</v>
          </cell>
        </row>
        <row r="214">
          <cell r="B214">
            <v>37190</v>
          </cell>
          <cell r="C214" t="str">
            <v>X</v>
          </cell>
          <cell r="D214">
            <v>209</v>
          </cell>
        </row>
        <row r="215">
          <cell r="B215">
            <v>37191</v>
          </cell>
          <cell r="C215" t="str">
            <v>X</v>
          </cell>
          <cell r="D215">
            <v>210</v>
          </cell>
        </row>
        <row r="216">
          <cell r="B216">
            <v>37192</v>
          </cell>
          <cell r="C216" t="str">
            <v>X</v>
          </cell>
          <cell r="D216">
            <v>211</v>
          </cell>
        </row>
        <row r="217">
          <cell r="B217">
            <v>37193</v>
          </cell>
          <cell r="C217" t="str">
            <v>X</v>
          </cell>
          <cell r="D217">
            <v>212</v>
          </cell>
        </row>
        <row r="218">
          <cell r="B218">
            <v>37194</v>
          </cell>
          <cell r="C218" t="str">
            <v>X</v>
          </cell>
          <cell r="D218">
            <v>213</v>
          </cell>
        </row>
        <row r="219">
          <cell r="B219">
            <v>37195</v>
          </cell>
          <cell r="C219" t="str">
            <v>X</v>
          </cell>
          <cell r="D219">
            <v>214</v>
          </cell>
        </row>
        <row r="220">
          <cell r="B220">
            <v>37196</v>
          </cell>
          <cell r="C220" t="str">
            <v>X</v>
          </cell>
          <cell r="D220">
            <v>215</v>
          </cell>
        </row>
        <row r="221">
          <cell r="B221">
            <v>37197</v>
          </cell>
          <cell r="C221" t="str">
            <v>X</v>
          </cell>
          <cell r="D221">
            <v>216</v>
          </cell>
        </row>
        <row r="222">
          <cell r="B222">
            <v>37198</v>
          </cell>
          <cell r="C222" t="str">
            <v>X</v>
          </cell>
          <cell r="D222">
            <v>217</v>
          </cell>
        </row>
        <row r="223">
          <cell r="B223">
            <v>37199</v>
          </cell>
          <cell r="C223" t="str">
            <v>X</v>
          </cell>
          <cell r="D223">
            <v>218</v>
          </cell>
        </row>
        <row r="224">
          <cell r="B224">
            <v>37200</v>
          </cell>
          <cell r="C224" t="str">
            <v>X</v>
          </cell>
          <cell r="D224">
            <v>219</v>
          </cell>
        </row>
        <row r="225">
          <cell r="B225">
            <v>37201</v>
          </cell>
          <cell r="C225" t="str">
            <v>X</v>
          </cell>
          <cell r="D225">
            <v>220</v>
          </cell>
        </row>
        <row r="226">
          <cell r="B226">
            <v>37202</v>
          </cell>
          <cell r="C226" t="str">
            <v>X</v>
          </cell>
          <cell r="D226">
            <v>221</v>
          </cell>
        </row>
        <row r="227">
          <cell r="B227">
            <v>37203</v>
          </cell>
          <cell r="C227" t="str">
            <v>X</v>
          </cell>
          <cell r="D227">
            <v>222</v>
          </cell>
        </row>
        <row r="228">
          <cell r="B228">
            <v>37204</v>
          </cell>
          <cell r="C228" t="str">
            <v>X</v>
          </cell>
          <cell r="D228">
            <v>223</v>
          </cell>
        </row>
        <row r="229">
          <cell r="B229">
            <v>37205</v>
          </cell>
          <cell r="C229" t="str">
            <v>X</v>
          </cell>
          <cell r="D229">
            <v>224</v>
          </cell>
        </row>
        <row r="230">
          <cell r="B230">
            <v>37206</v>
          </cell>
          <cell r="C230" t="str">
            <v>X</v>
          </cell>
          <cell r="D230">
            <v>225</v>
          </cell>
        </row>
        <row r="231">
          <cell r="B231">
            <v>37207</v>
          </cell>
          <cell r="C231" t="str">
            <v>X</v>
          </cell>
          <cell r="D231">
            <v>226</v>
          </cell>
        </row>
        <row r="232">
          <cell r="B232">
            <v>37208</v>
          </cell>
          <cell r="C232" t="str">
            <v>X</v>
          </cell>
          <cell r="D232">
            <v>227</v>
          </cell>
        </row>
        <row r="233">
          <cell r="B233">
            <v>37209</v>
          </cell>
          <cell r="C233" t="str">
            <v>X</v>
          </cell>
          <cell r="D233">
            <v>228</v>
          </cell>
        </row>
        <row r="234">
          <cell r="B234">
            <v>37210</v>
          </cell>
          <cell r="C234" t="str">
            <v>X</v>
          </cell>
          <cell r="D234">
            <v>229</v>
          </cell>
        </row>
        <row r="235">
          <cell r="B235">
            <v>37211</v>
          </cell>
          <cell r="C235" t="str">
            <v>X</v>
          </cell>
          <cell r="D235">
            <v>230</v>
          </cell>
        </row>
        <row r="236">
          <cell r="B236">
            <v>37212</v>
          </cell>
          <cell r="C236" t="str">
            <v>X</v>
          </cell>
          <cell r="D236">
            <v>231</v>
          </cell>
        </row>
        <row r="237">
          <cell r="B237">
            <v>37213</v>
          </cell>
          <cell r="C237" t="str">
            <v>X</v>
          </cell>
          <cell r="D237">
            <v>232</v>
          </cell>
        </row>
        <row r="238">
          <cell r="B238">
            <v>37214</v>
          </cell>
          <cell r="C238" t="str">
            <v>X</v>
          </cell>
          <cell r="D238">
            <v>233</v>
          </cell>
        </row>
        <row r="239">
          <cell r="B239">
            <v>37215</v>
          </cell>
          <cell r="C239" t="str">
            <v>X</v>
          </cell>
          <cell r="D239">
            <v>234</v>
          </cell>
        </row>
        <row r="240">
          <cell r="B240">
            <v>37216</v>
          </cell>
          <cell r="C240" t="str">
            <v>X</v>
          </cell>
          <cell r="D240">
            <v>235</v>
          </cell>
        </row>
        <row r="241">
          <cell r="B241">
            <v>37217</v>
          </cell>
          <cell r="C241" t="str">
            <v>X</v>
          </cell>
          <cell r="D241">
            <v>236</v>
          </cell>
        </row>
        <row r="242">
          <cell r="B242">
            <v>37218</v>
          </cell>
          <cell r="C242" t="str">
            <v>X</v>
          </cell>
          <cell r="D242">
            <v>237</v>
          </cell>
        </row>
        <row r="243">
          <cell r="B243">
            <v>37219</v>
          </cell>
          <cell r="C243" t="str">
            <v>X</v>
          </cell>
          <cell r="D243">
            <v>238</v>
          </cell>
        </row>
        <row r="244">
          <cell r="B244">
            <v>37220</v>
          </cell>
          <cell r="C244" t="str">
            <v>X</v>
          </cell>
          <cell r="D244">
            <v>239</v>
          </cell>
        </row>
        <row r="245">
          <cell r="B245">
            <v>37221</v>
          </cell>
          <cell r="C245" t="str">
            <v>X</v>
          </cell>
          <cell r="D245">
            <v>240</v>
          </cell>
        </row>
        <row r="246">
          <cell r="B246">
            <v>37222</v>
          </cell>
          <cell r="C246" t="str">
            <v>X</v>
          </cell>
          <cell r="D246">
            <v>241</v>
          </cell>
        </row>
        <row r="247">
          <cell r="B247">
            <v>37223</v>
          </cell>
          <cell r="C247" t="str">
            <v>X</v>
          </cell>
          <cell r="D247">
            <v>242</v>
          </cell>
        </row>
        <row r="248">
          <cell r="B248">
            <v>37224</v>
          </cell>
          <cell r="C248" t="str">
            <v>X</v>
          </cell>
          <cell r="D248">
            <v>243</v>
          </cell>
        </row>
        <row r="249">
          <cell r="B249">
            <v>37225</v>
          </cell>
          <cell r="C249" t="str">
            <v>X</v>
          </cell>
          <cell r="D249">
            <v>244</v>
          </cell>
        </row>
        <row r="250">
          <cell r="B250">
            <v>37226</v>
          </cell>
          <cell r="C250" t="str">
            <v>X</v>
          </cell>
          <cell r="D250">
            <v>245</v>
          </cell>
        </row>
        <row r="251">
          <cell r="B251">
            <v>37227</v>
          </cell>
          <cell r="C251" t="str">
            <v>X</v>
          </cell>
          <cell r="D251">
            <v>246</v>
          </cell>
        </row>
        <row r="252">
          <cell r="B252">
            <v>37228</v>
          </cell>
          <cell r="C252" t="str">
            <v>X</v>
          </cell>
          <cell r="D252">
            <v>247</v>
          </cell>
        </row>
        <row r="253">
          <cell r="B253">
            <v>37229</v>
          </cell>
          <cell r="C253" t="str">
            <v>X</v>
          </cell>
          <cell r="D253">
            <v>248</v>
          </cell>
        </row>
        <row r="254">
          <cell r="B254">
            <v>37230</v>
          </cell>
          <cell r="C254" t="str">
            <v>X</v>
          </cell>
          <cell r="D254">
            <v>249</v>
          </cell>
        </row>
        <row r="255">
          <cell r="B255">
            <v>37231</v>
          </cell>
          <cell r="C255" t="str">
            <v>X</v>
          </cell>
          <cell r="D255">
            <v>250</v>
          </cell>
        </row>
        <row r="256">
          <cell r="B256">
            <v>37232</v>
          </cell>
          <cell r="C256" t="str">
            <v>X</v>
          </cell>
          <cell r="D256">
            <v>251</v>
          </cell>
        </row>
        <row r="257">
          <cell r="B257">
            <v>37233</v>
          </cell>
          <cell r="C257" t="str">
            <v>X</v>
          </cell>
          <cell r="D257">
            <v>252</v>
          </cell>
        </row>
        <row r="258">
          <cell r="B258">
            <v>37234</v>
          </cell>
          <cell r="C258" t="str">
            <v>X</v>
          </cell>
          <cell r="D258">
            <v>253</v>
          </cell>
        </row>
        <row r="259">
          <cell r="B259">
            <v>37235</v>
          </cell>
          <cell r="C259" t="str">
            <v>X</v>
          </cell>
          <cell r="D259">
            <v>254</v>
          </cell>
        </row>
        <row r="260">
          <cell r="B260">
            <v>37236</v>
          </cell>
          <cell r="C260" t="str">
            <v>X</v>
          </cell>
          <cell r="D260">
            <v>255</v>
          </cell>
        </row>
        <row r="261">
          <cell r="B261">
            <v>37237</v>
          </cell>
          <cell r="C261" t="str">
            <v>X</v>
          </cell>
          <cell r="D261">
            <v>256</v>
          </cell>
        </row>
        <row r="262">
          <cell r="B262">
            <v>37238</v>
          </cell>
          <cell r="C262" t="str">
            <v>X</v>
          </cell>
          <cell r="D262">
            <v>257</v>
          </cell>
        </row>
        <row r="263">
          <cell r="B263">
            <v>37239</v>
          </cell>
          <cell r="C263" t="str">
            <v>X</v>
          </cell>
          <cell r="D263">
            <v>258</v>
          </cell>
        </row>
        <row r="264">
          <cell r="B264">
            <v>37240</v>
          </cell>
          <cell r="C264" t="str">
            <v>X</v>
          </cell>
          <cell r="D264">
            <v>259</v>
          </cell>
        </row>
        <row r="265">
          <cell r="B265">
            <v>37241</v>
          </cell>
          <cell r="C265" t="str">
            <v>X</v>
          </cell>
          <cell r="D265">
            <v>260</v>
          </cell>
        </row>
        <row r="266">
          <cell r="B266">
            <v>37242</v>
          </cell>
          <cell r="C266" t="str">
            <v>X</v>
          </cell>
          <cell r="D266">
            <v>261</v>
          </cell>
        </row>
        <row r="267">
          <cell r="B267">
            <v>37243</v>
          </cell>
          <cell r="C267" t="str">
            <v>X</v>
          </cell>
          <cell r="D267">
            <v>262</v>
          </cell>
        </row>
        <row r="268">
          <cell r="B268">
            <v>37244</v>
          </cell>
          <cell r="C268" t="str">
            <v>X</v>
          </cell>
          <cell r="D268">
            <v>263</v>
          </cell>
        </row>
        <row r="269">
          <cell r="B269">
            <v>37245</v>
          </cell>
          <cell r="C269" t="str">
            <v>X</v>
          </cell>
          <cell r="D269">
            <v>264</v>
          </cell>
        </row>
        <row r="270">
          <cell r="B270">
            <v>37246</v>
          </cell>
          <cell r="C270" t="str">
            <v>X</v>
          </cell>
          <cell r="D270">
            <v>265</v>
          </cell>
        </row>
        <row r="271">
          <cell r="B271">
            <v>37247</v>
          </cell>
          <cell r="C271" t="str">
            <v>X</v>
          </cell>
          <cell r="D271">
            <v>266</v>
          </cell>
        </row>
        <row r="272">
          <cell r="B272">
            <v>37248</v>
          </cell>
          <cell r="C272" t="str">
            <v>X</v>
          </cell>
          <cell r="D272">
            <v>267</v>
          </cell>
        </row>
        <row r="273">
          <cell r="B273">
            <v>37249</v>
          </cell>
          <cell r="C273" t="str">
            <v>X</v>
          </cell>
          <cell r="D273">
            <v>268</v>
          </cell>
        </row>
        <row r="274">
          <cell r="B274">
            <v>37250</v>
          </cell>
          <cell r="C274" t="str">
            <v>X</v>
          </cell>
          <cell r="D274">
            <v>269</v>
          </cell>
        </row>
        <row r="275">
          <cell r="B275">
            <v>37251</v>
          </cell>
          <cell r="C275" t="str">
            <v>X</v>
          </cell>
          <cell r="D275">
            <v>270</v>
          </cell>
        </row>
        <row r="276">
          <cell r="B276">
            <v>37252</v>
          </cell>
          <cell r="C276" t="str">
            <v>X</v>
          </cell>
          <cell r="D276">
            <v>271</v>
          </cell>
        </row>
        <row r="277">
          <cell r="B277">
            <v>37253</v>
          </cell>
          <cell r="C277" t="str">
            <v>X</v>
          </cell>
          <cell r="D277">
            <v>272</v>
          </cell>
        </row>
        <row r="278">
          <cell r="B278">
            <v>37254</v>
          </cell>
          <cell r="C278" t="str">
            <v>X</v>
          </cell>
          <cell r="D278">
            <v>273</v>
          </cell>
        </row>
        <row r="279">
          <cell r="B279">
            <v>37255</v>
          </cell>
          <cell r="C279" t="str">
            <v>X</v>
          </cell>
          <cell r="D279">
            <v>274</v>
          </cell>
        </row>
        <row r="280">
          <cell r="B280">
            <v>37256</v>
          </cell>
          <cell r="C280" t="str">
            <v>X</v>
          </cell>
          <cell r="D280">
            <v>275</v>
          </cell>
        </row>
        <row r="281">
          <cell r="B281">
            <v>37257</v>
          </cell>
          <cell r="C281" t="str">
            <v>X</v>
          </cell>
          <cell r="D281">
            <v>276</v>
          </cell>
        </row>
        <row r="282">
          <cell r="B282">
            <v>37258</v>
          </cell>
          <cell r="C282" t="str">
            <v>X</v>
          </cell>
          <cell r="D282">
            <v>277</v>
          </cell>
        </row>
        <row r="283">
          <cell r="B283">
            <v>37259</v>
          </cell>
          <cell r="C283" t="str">
            <v>X</v>
          </cell>
          <cell r="D283">
            <v>278</v>
          </cell>
        </row>
        <row r="284">
          <cell r="B284">
            <v>37260</v>
          </cell>
          <cell r="C284" t="str">
            <v>X</v>
          </cell>
          <cell r="D284">
            <v>279</v>
          </cell>
        </row>
        <row r="285">
          <cell r="B285">
            <v>37261</v>
          </cell>
          <cell r="C285" t="str">
            <v>X</v>
          </cell>
          <cell r="D285">
            <v>280</v>
          </cell>
        </row>
        <row r="286">
          <cell r="B286">
            <v>37262</v>
          </cell>
          <cell r="C286" t="str">
            <v>X</v>
          </cell>
          <cell r="D286">
            <v>281</v>
          </cell>
        </row>
        <row r="287">
          <cell r="B287">
            <v>37263</v>
          </cell>
          <cell r="C287" t="str">
            <v>X</v>
          </cell>
          <cell r="D287">
            <v>282</v>
          </cell>
        </row>
        <row r="288">
          <cell r="B288">
            <v>37264</v>
          </cell>
          <cell r="C288" t="str">
            <v>X</v>
          </cell>
          <cell r="D288">
            <v>283</v>
          </cell>
        </row>
        <row r="289">
          <cell r="B289">
            <v>37265</v>
          </cell>
          <cell r="C289" t="str">
            <v>X</v>
          </cell>
          <cell r="D289">
            <v>284</v>
          </cell>
        </row>
        <row r="290">
          <cell r="B290">
            <v>37266</v>
          </cell>
          <cell r="C290" t="str">
            <v>X</v>
          </cell>
          <cell r="D290">
            <v>285</v>
          </cell>
        </row>
        <row r="291">
          <cell r="B291">
            <v>37267</v>
          </cell>
          <cell r="C291" t="str">
            <v>X</v>
          </cell>
          <cell r="D291">
            <v>286</v>
          </cell>
        </row>
        <row r="292">
          <cell r="B292">
            <v>37268</v>
          </cell>
          <cell r="C292" t="str">
            <v>X</v>
          </cell>
          <cell r="D292">
            <v>287</v>
          </cell>
        </row>
        <row r="293">
          <cell r="B293">
            <v>37269</v>
          </cell>
          <cell r="C293" t="str">
            <v>X</v>
          </cell>
          <cell r="D293">
            <v>288</v>
          </cell>
        </row>
        <row r="294">
          <cell r="B294">
            <v>37270</v>
          </cell>
          <cell r="C294" t="str">
            <v>X</v>
          </cell>
          <cell r="D294">
            <v>289</v>
          </cell>
        </row>
        <row r="295">
          <cell r="B295">
            <v>37271</v>
          </cell>
          <cell r="C295" t="str">
            <v>X</v>
          </cell>
          <cell r="D295">
            <v>290</v>
          </cell>
        </row>
        <row r="296">
          <cell r="B296">
            <v>37272</v>
          </cell>
          <cell r="C296" t="str">
            <v>X</v>
          </cell>
          <cell r="D296">
            <v>291</v>
          </cell>
        </row>
        <row r="297">
          <cell r="B297">
            <v>37273</v>
          </cell>
          <cell r="C297" t="str">
            <v>X</v>
          </cell>
          <cell r="D297">
            <v>292</v>
          </cell>
        </row>
        <row r="298">
          <cell r="B298">
            <v>37274</v>
          </cell>
          <cell r="C298" t="str">
            <v>X</v>
          </cell>
          <cell r="D298">
            <v>293</v>
          </cell>
        </row>
        <row r="299">
          <cell r="B299">
            <v>37275</v>
          </cell>
          <cell r="C299" t="str">
            <v>X</v>
          </cell>
          <cell r="D299">
            <v>294</v>
          </cell>
        </row>
        <row r="300">
          <cell r="B300">
            <v>37276</v>
          </cell>
          <cell r="C300" t="str">
            <v>X</v>
          </cell>
          <cell r="D300">
            <v>295</v>
          </cell>
        </row>
        <row r="301">
          <cell r="B301">
            <v>37277</v>
          </cell>
          <cell r="C301" t="str">
            <v>X</v>
          </cell>
          <cell r="D301">
            <v>296</v>
          </cell>
        </row>
        <row r="302">
          <cell r="B302">
            <v>37278</v>
          </cell>
          <cell r="C302" t="str">
            <v>X</v>
          </cell>
          <cell r="D302">
            <v>297</v>
          </cell>
        </row>
        <row r="303">
          <cell r="B303">
            <v>37279</v>
          </cell>
          <cell r="C303" t="str">
            <v>X</v>
          </cell>
          <cell r="D303">
            <v>298</v>
          </cell>
        </row>
        <row r="304">
          <cell r="B304">
            <v>37280</v>
          </cell>
          <cell r="C304" t="str">
            <v>X</v>
          </cell>
          <cell r="D304">
            <v>299</v>
          </cell>
        </row>
        <row r="305">
          <cell r="B305">
            <v>37281</v>
          </cell>
          <cell r="C305" t="str">
            <v>X</v>
          </cell>
          <cell r="D305">
            <v>300</v>
          </cell>
        </row>
        <row r="306">
          <cell r="B306">
            <v>37282</v>
          </cell>
          <cell r="C306" t="str">
            <v>X</v>
          </cell>
          <cell r="D306">
            <v>301</v>
          </cell>
        </row>
        <row r="307">
          <cell r="B307">
            <v>37283</v>
          </cell>
          <cell r="C307" t="str">
            <v>X</v>
          </cell>
          <cell r="D307">
            <v>302</v>
          </cell>
        </row>
        <row r="308">
          <cell r="B308">
            <v>37284</v>
          </cell>
          <cell r="C308" t="str">
            <v>X</v>
          </cell>
          <cell r="D308">
            <v>303</v>
          </cell>
        </row>
        <row r="309">
          <cell r="B309">
            <v>37285</v>
          </cell>
          <cell r="C309" t="str">
            <v>X</v>
          </cell>
          <cell r="D309">
            <v>304</v>
          </cell>
        </row>
        <row r="310">
          <cell r="B310">
            <v>37286</v>
          </cell>
          <cell r="C310" t="str">
            <v>X</v>
          </cell>
          <cell r="D310">
            <v>305</v>
          </cell>
        </row>
        <row r="311">
          <cell r="B311">
            <v>37287</v>
          </cell>
          <cell r="C311" t="str">
            <v>X</v>
          </cell>
          <cell r="D311">
            <v>306</v>
          </cell>
        </row>
        <row r="312">
          <cell r="B312">
            <v>37288</v>
          </cell>
          <cell r="C312" t="str">
            <v>X</v>
          </cell>
          <cell r="D312">
            <v>307</v>
          </cell>
        </row>
        <row r="313">
          <cell r="B313">
            <v>37289</v>
          </cell>
          <cell r="C313" t="str">
            <v>X</v>
          </cell>
          <cell r="D313">
            <v>308</v>
          </cell>
        </row>
        <row r="314">
          <cell r="B314">
            <v>37290</v>
          </cell>
          <cell r="C314" t="str">
            <v>X</v>
          </cell>
          <cell r="D314">
            <v>309</v>
          </cell>
        </row>
        <row r="315">
          <cell r="B315">
            <v>37291</v>
          </cell>
          <cell r="C315" t="str">
            <v>X</v>
          </cell>
          <cell r="D315">
            <v>310</v>
          </cell>
        </row>
        <row r="316">
          <cell r="B316">
            <v>37292</v>
          </cell>
          <cell r="C316" t="str">
            <v>X</v>
          </cell>
          <cell r="D316">
            <v>311</v>
          </cell>
        </row>
        <row r="317">
          <cell r="B317">
            <v>37293</v>
          </cell>
          <cell r="C317" t="str">
            <v>X</v>
          </cell>
          <cell r="D317">
            <v>312</v>
          </cell>
        </row>
        <row r="318">
          <cell r="B318">
            <v>37294</v>
          </cell>
          <cell r="C318" t="str">
            <v>X</v>
          </cell>
          <cell r="D318">
            <v>313</v>
          </cell>
        </row>
        <row r="319">
          <cell r="B319">
            <v>37295</v>
          </cell>
          <cell r="C319" t="str">
            <v>X</v>
          </cell>
          <cell r="D319">
            <v>314</v>
          </cell>
        </row>
        <row r="320">
          <cell r="B320">
            <v>37296</v>
          </cell>
          <cell r="C320" t="str">
            <v>X</v>
          </cell>
          <cell r="D320">
            <v>315</v>
          </cell>
        </row>
        <row r="321">
          <cell r="B321">
            <v>37297</v>
          </cell>
          <cell r="C321" t="str">
            <v>X</v>
          </cell>
          <cell r="D321">
            <v>316</v>
          </cell>
        </row>
        <row r="322">
          <cell r="B322">
            <v>37298</v>
          </cell>
          <cell r="C322" t="str">
            <v>X</v>
          </cell>
          <cell r="D322">
            <v>317</v>
          </cell>
        </row>
        <row r="323">
          <cell r="B323">
            <v>37299</v>
          </cell>
          <cell r="C323" t="str">
            <v>X</v>
          </cell>
          <cell r="D323">
            <v>318</v>
          </cell>
        </row>
        <row r="324">
          <cell r="B324">
            <v>37300</v>
          </cell>
          <cell r="C324" t="str">
            <v>X</v>
          </cell>
          <cell r="D324">
            <v>319</v>
          </cell>
        </row>
        <row r="325">
          <cell r="B325">
            <v>37301</v>
          </cell>
          <cell r="C325" t="str">
            <v>X</v>
          </cell>
          <cell r="D325">
            <v>320</v>
          </cell>
        </row>
        <row r="326">
          <cell r="B326">
            <v>37302</v>
          </cell>
          <cell r="C326" t="str">
            <v>X</v>
          </cell>
          <cell r="D326">
            <v>321</v>
          </cell>
        </row>
        <row r="327">
          <cell r="B327">
            <v>37303</v>
          </cell>
          <cell r="C327" t="str">
            <v>X</v>
          </cell>
          <cell r="D327">
            <v>322</v>
          </cell>
        </row>
        <row r="328">
          <cell r="B328">
            <v>37304</v>
          </cell>
          <cell r="C328" t="str">
            <v>X</v>
          </cell>
          <cell r="D328">
            <v>323</v>
          </cell>
        </row>
        <row r="329">
          <cell r="B329">
            <v>37305</v>
          </cell>
          <cell r="C329" t="str">
            <v>X</v>
          </cell>
          <cell r="D329">
            <v>324</v>
          </cell>
        </row>
        <row r="330">
          <cell r="B330">
            <v>37306</v>
          </cell>
          <cell r="C330" t="str">
            <v>X</v>
          </cell>
          <cell r="D330">
            <v>325</v>
          </cell>
        </row>
        <row r="331">
          <cell r="B331">
            <v>37307</v>
          </cell>
          <cell r="C331" t="str">
            <v>X</v>
          </cell>
          <cell r="D331">
            <v>326</v>
          </cell>
        </row>
        <row r="332">
          <cell r="B332">
            <v>37308</v>
          </cell>
          <cell r="C332" t="str">
            <v>X</v>
          </cell>
          <cell r="D332">
            <v>327</v>
          </cell>
        </row>
        <row r="333">
          <cell r="B333">
            <v>37309</v>
          </cell>
          <cell r="C333" t="str">
            <v>X</v>
          </cell>
          <cell r="D333">
            <v>328</v>
          </cell>
        </row>
        <row r="334">
          <cell r="B334">
            <v>37310</v>
          </cell>
          <cell r="C334" t="str">
            <v>X</v>
          </cell>
          <cell r="D334">
            <v>329</v>
          </cell>
        </row>
        <row r="335">
          <cell r="B335">
            <v>37311</v>
          </cell>
          <cell r="C335" t="str">
            <v>X</v>
          </cell>
          <cell r="D335">
            <v>330</v>
          </cell>
        </row>
        <row r="336">
          <cell r="B336">
            <v>37312</v>
          </cell>
          <cell r="C336" t="str">
            <v>X</v>
          </cell>
          <cell r="D336">
            <v>331</v>
          </cell>
        </row>
        <row r="337">
          <cell r="B337">
            <v>37313</v>
          </cell>
          <cell r="C337" t="str">
            <v>X</v>
          </cell>
          <cell r="D337">
            <v>332</v>
          </cell>
        </row>
        <row r="338">
          <cell r="B338">
            <v>37314</v>
          </cell>
          <cell r="C338" t="str">
            <v>X</v>
          </cell>
          <cell r="D338">
            <v>333</v>
          </cell>
        </row>
        <row r="339">
          <cell r="B339">
            <v>37315</v>
          </cell>
          <cell r="C339" t="str">
            <v>X</v>
          </cell>
          <cell r="D339">
            <v>334</v>
          </cell>
        </row>
        <row r="340">
          <cell r="B340">
            <v>37316</v>
          </cell>
          <cell r="C340" t="str">
            <v>X</v>
          </cell>
          <cell r="D340">
            <v>335</v>
          </cell>
        </row>
        <row r="341">
          <cell r="B341">
            <v>37317</v>
          </cell>
          <cell r="C341" t="str">
            <v>X</v>
          </cell>
          <cell r="D341">
            <v>336</v>
          </cell>
        </row>
        <row r="342">
          <cell r="B342">
            <v>37318</v>
          </cell>
          <cell r="C342" t="str">
            <v>X</v>
          </cell>
          <cell r="D342">
            <v>337</v>
          </cell>
        </row>
        <row r="343">
          <cell r="B343">
            <v>37319</v>
          </cell>
          <cell r="C343" t="str">
            <v>X</v>
          </cell>
          <cell r="D343">
            <v>338</v>
          </cell>
        </row>
        <row r="344">
          <cell r="B344">
            <v>37320</v>
          </cell>
          <cell r="C344" t="str">
            <v>X</v>
          </cell>
          <cell r="D344">
            <v>339</v>
          </cell>
        </row>
        <row r="345">
          <cell r="B345">
            <v>37321</v>
          </cell>
          <cell r="C345" t="str">
            <v>X</v>
          </cell>
          <cell r="D345">
            <v>340</v>
          </cell>
        </row>
        <row r="346">
          <cell r="B346">
            <v>37322</v>
          </cell>
          <cell r="C346" t="str">
            <v>X</v>
          </cell>
          <cell r="D346">
            <v>341</v>
          </cell>
        </row>
        <row r="347">
          <cell r="B347">
            <v>37323</v>
          </cell>
          <cell r="C347" t="str">
            <v>X</v>
          </cell>
          <cell r="D347">
            <v>342</v>
          </cell>
        </row>
        <row r="348">
          <cell r="B348">
            <v>37324</v>
          </cell>
          <cell r="C348" t="str">
            <v>X</v>
          </cell>
          <cell r="D348">
            <v>343</v>
          </cell>
        </row>
        <row r="349">
          <cell r="B349">
            <v>37325</v>
          </cell>
          <cell r="C349" t="str">
            <v>X</v>
          </cell>
          <cell r="D349">
            <v>344</v>
          </cell>
        </row>
        <row r="350">
          <cell r="B350">
            <v>37326</v>
          </cell>
          <cell r="C350" t="str">
            <v>X</v>
          </cell>
          <cell r="D350">
            <v>345</v>
          </cell>
        </row>
        <row r="351">
          <cell r="B351">
            <v>37327</v>
          </cell>
          <cell r="C351" t="str">
            <v>X</v>
          </cell>
          <cell r="D351">
            <v>346</v>
          </cell>
        </row>
        <row r="352">
          <cell r="B352">
            <v>37328</v>
          </cell>
          <cell r="C352" t="str">
            <v>X</v>
          </cell>
          <cell r="D352">
            <v>347</v>
          </cell>
        </row>
        <row r="353">
          <cell r="B353">
            <v>37329</v>
          </cell>
          <cell r="C353" t="str">
            <v>X</v>
          </cell>
          <cell r="D353">
            <v>348</v>
          </cell>
        </row>
        <row r="354">
          <cell r="B354">
            <v>37330</v>
          </cell>
          <cell r="C354" t="str">
            <v>X</v>
          </cell>
          <cell r="D354">
            <v>349</v>
          </cell>
        </row>
        <row r="355">
          <cell r="B355">
            <v>37331</v>
          </cell>
          <cell r="C355" t="str">
            <v>X</v>
          </cell>
          <cell r="D355">
            <v>350</v>
          </cell>
        </row>
        <row r="356">
          <cell r="B356">
            <v>37332</v>
          </cell>
          <cell r="C356" t="str">
            <v>X</v>
          </cell>
          <cell r="D356">
            <v>351</v>
          </cell>
        </row>
        <row r="357">
          <cell r="B357">
            <v>37333</v>
          </cell>
          <cell r="C357" t="str">
            <v>X</v>
          </cell>
          <cell r="D357">
            <v>352</v>
          </cell>
        </row>
        <row r="358">
          <cell r="B358">
            <v>37334</v>
          </cell>
          <cell r="C358" t="str">
            <v>X</v>
          </cell>
          <cell r="D358">
            <v>353</v>
          </cell>
        </row>
        <row r="359">
          <cell r="B359">
            <v>37335</v>
          </cell>
          <cell r="C359" t="str">
            <v>X</v>
          </cell>
          <cell r="D359">
            <v>354</v>
          </cell>
        </row>
        <row r="360">
          <cell r="B360">
            <v>37336</v>
          </cell>
          <cell r="C360" t="str">
            <v>X</v>
          </cell>
          <cell r="D360">
            <v>355</v>
          </cell>
        </row>
        <row r="361">
          <cell r="B361">
            <v>37337</v>
          </cell>
          <cell r="C361" t="str">
            <v>X</v>
          </cell>
          <cell r="D361">
            <v>356</v>
          </cell>
        </row>
        <row r="362">
          <cell r="B362">
            <v>37338</v>
          </cell>
          <cell r="C362" t="str">
            <v>X</v>
          </cell>
          <cell r="D362">
            <v>357</v>
          </cell>
        </row>
        <row r="363">
          <cell r="B363">
            <v>37339</v>
          </cell>
          <cell r="C363" t="str">
            <v>X</v>
          </cell>
          <cell r="D363">
            <v>358</v>
          </cell>
        </row>
        <row r="364">
          <cell r="B364">
            <v>37340</v>
          </cell>
          <cell r="C364" t="str">
            <v>X</v>
          </cell>
          <cell r="D364">
            <v>359</v>
          </cell>
        </row>
        <row r="365">
          <cell r="B365">
            <v>37341</v>
          </cell>
          <cell r="C365" t="str">
            <v>X</v>
          </cell>
          <cell r="D365">
            <v>360</v>
          </cell>
        </row>
        <row r="366">
          <cell r="B366">
            <v>37342</v>
          </cell>
          <cell r="C366" t="str">
            <v>X</v>
          </cell>
          <cell r="D366">
            <v>361</v>
          </cell>
        </row>
        <row r="367">
          <cell r="B367">
            <v>37343</v>
          </cell>
          <cell r="C367" t="str">
            <v>X</v>
          </cell>
          <cell r="D367">
            <v>362</v>
          </cell>
        </row>
        <row r="368">
          <cell r="B368">
            <v>37344</v>
          </cell>
          <cell r="C368" t="str">
            <v>X</v>
          </cell>
          <cell r="D368">
            <v>363</v>
          </cell>
        </row>
        <row r="369">
          <cell r="B369">
            <v>37345</v>
          </cell>
          <cell r="C369" t="str">
            <v>X</v>
          </cell>
          <cell r="D369">
            <v>364</v>
          </cell>
        </row>
        <row r="370">
          <cell r="B370">
            <v>37346</v>
          </cell>
          <cell r="C370" t="str">
            <v>X</v>
          </cell>
          <cell r="D370">
            <v>365</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endar (2)"/>
      <sheetName val="School List"/>
      <sheetName val="Breakdown"/>
      <sheetName val="Summary"/>
      <sheetName val="Allocations"/>
    </sheetNames>
    <sheetDataSet>
      <sheetData sheetId="0">
        <row r="7">
          <cell r="B7">
            <v>37347</v>
          </cell>
          <cell r="C7" t="str">
            <v>X</v>
          </cell>
          <cell r="D7">
            <v>1</v>
          </cell>
        </row>
        <row r="8">
          <cell r="B8">
            <v>37348</v>
          </cell>
          <cell r="C8" t="str">
            <v>X</v>
          </cell>
          <cell r="D8">
            <v>2</v>
          </cell>
        </row>
        <row r="9">
          <cell r="B9">
            <v>37349</v>
          </cell>
          <cell r="C9" t="str">
            <v>X</v>
          </cell>
          <cell r="D9">
            <v>3</v>
          </cell>
        </row>
        <row r="10">
          <cell r="B10">
            <v>37350</v>
          </cell>
          <cell r="C10" t="str">
            <v>X</v>
          </cell>
          <cell r="D10">
            <v>4</v>
          </cell>
        </row>
        <row r="11">
          <cell r="B11">
            <v>37351</v>
          </cell>
          <cell r="C11" t="str">
            <v>X</v>
          </cell>
          <cell r="D11">
            <v>5</v>
          </cell>
        </row>
        <row r="12">
          <cell r="B12">
            <v>37352</v>
          </cell>
          <cell r="C12" t="str">
            <v>X</v>
          </cell>
          <cell r="D12">
            <v>6</v>
          </cell>
        </row>
        <row r="13">
          <cell r="B13">
            <v>37353</v>
          </cell>
          <cell r="C13" t="str">
            <v>X</v>
          </cell>
          <cell r="D13">
            <v>7</v>
          </cell>
        </row>
        <row r="14">
          <cell r="B14">
            <v>37354</v>
          </cell>
          <cell r="C14" t="str">
            <v>X</v>
          </cell>
          <cell r="D14">
            <v>8</v>
          </cell>
        </row>
        <row r="15">
          <cell r="B15">
            <v>37355</v>
          </cell>
          <cell r="C15" t="str">
            <v>X</v>
          </cell>
          <cell r="D15">
            <v>9</v>
          </cell>
        </row>
        <row r="16">
          <cell r="B16">
            <v>37356</v>
          </cell>
          <cell r="C16" t="str">
            <v>X</v>
          </cell>
          <cell r="D16">
            <v>10</v>
          </cell>
        </row>
        <row r="17">
          <cell r="B17">
            <v>37357</v>
          </cell>
          <cell r="C17" t="str">
            <v>X</v>
          </cell>
          <cell r="D17">
            <v>11</v>
          </cell>
        </row>
        <row r="18">
          <cell r="B18">
            <v>37358</v>
          </cell>
          <cell r="C18" t="str">
            <v>X</v>
          </cell>
          <cell r="D18">
            <v>12</v>
          </cell>
        </row>
        <row r="19">
          <cell r="B19">
            <v>37359</v>
          </cell>
          <cell r="C19" t="str">
            <v>X</v>
          </cell>
          <cell r="D19">
            <v>13</v>
          </cell>
        </row>
        <row r="20">
          <cell r="B20">
            <v>37360</v>
          </cell>
          <cell r="C20" t="str">
            <v>X</v>
          </cell>
          <cell r="D20">
            <v>14</v>
          </cell>
        </row>
        <row r="21">
          <cell r="B21">
            <v>37361</v>
          </cell>
          <cell r="C21" t="str">
            <v>X</v>
          </cell>
          <cell r="D21">
            <v>15</v>
          </cell>
        </row>
        <row r="22">
          <cell r="B22">
            <v>37362</v>
          </cell>
          <cell r="C22" t="str">
            <v>X</v>
          </cell>
          <cell r="D22">
            <v>16</v>
          </cell>
        </row>
        <row r="23">
          <cell r="B23">
            <v>37363</v>
          </cell>
          <cell r="C23" t="str">
            <v>X</v>
          </cell>
          <cell r="D23">
            <v>17</v>
          </cell>
        </row>
        <row r="24">
          <cell r="B24">
            <v>37364</v>
          </cell>
          <cell r="C24" t="str">
            <v>X</v>
          </cell>
          <cell r="D24">
            <v>18</v>
          </cell>
        </row>
        <row r="25">
          <cell r="B25">
            <v>37365</v>
          </cell>
          <cell r="C25" t="str">
            <v>X</v>
          </cell>
          <cell r="D25">
            <v>19</v>
          </cell>
        </row>
        <row r="26">
          <cell r="B26">
            <v>37366</v>
          </cell>
          <cell r="C26" t="str">
            <v>X</v>
          </cell>
          <cell r="D26">
            <v>20</v>
          </cell>
        </row>
        <row r="27">
          <cell r="B27">
            <v>37367</v>
          </cell>
          <cell r="C27" t="str">
            <v>X</v>
          </cell>
          <cell r="D27">
            <v>21</v>
          </cell>
        </row>
        <row r="28">
          <cell r="B28">
            <v>37368</v>
          </cell>
          <cell r="C28" t="str">
            <v>X</v>
          </cell>
          <cell r="D28">
            <v>22</v>
          </cell>
        </row>
        <row r="29">
          <cell r="B29">
            <v>37369</v>
          </cell>
          <cell r="C29" t="str">
            <v>X</v>
          </cell>
          <cell r="D29">
            <v>23</v>
          </cell>
        </row>
        <row r="30">
          <cell r="B30">
            <v>37370</v>
          </cell>
          <cell r="C30" t="str">
            <v>X</v>
          </cell>
          <cell r="D30">
            <v>24</v>
          </cell>
        </row>
        <row r="31">
          <cell r="B31">
            <v>37371</v>
          </cell>
          <cell r="C31" t="str">
            <v>X</v>
          </cell>
          <cell r="D31">
            <v>25</v>
          </cell>
        </row>
        <row r="32">
          <cell r="B32">
            <v>37372</v>
          </cell>
          <cell r="C32" t="str">
            <v>X</v>
          </cell>
          <cell r="D32">
            <v>26</v>
          </cell>
        </row>
        <row r="33">
          <cell r="B33">
            <v>37373</v>
          </cell>
          <cell r="C33" t="str">
            <v>X</v>
          </cell>
          <cell r="D33">
            <v>27</v>
          </cell>
        </row>
        <row r="34">
          <cell r="B34">
            <v>37374</v>
          </cell>
          <cell r="C34" t="str">
            <v>X</v>
          </cell>
          <cell r="D34">
            <v>28</v>
          </cell>
        </row>
        <row r="35">
          <cell r="B35">
            <v>37375</v>
          </cell>
          <cell r="C35" t="str">
            <v>X</v>
          </cell>
          <cell r="D35">
            <v>29</v>
          </cell>
        </row>
        <row r="36">
          <cell r="B36">
            <v>37376</v>
          </cell>
          <cell r="C36" t="str">
            <v>X</v>
          </cell>
          <cell r="D36">
            <v>30</v>
          </cell>
        </row>
        <row r="37">
          <cell r="B37">
            <v>37377</v>
          </cell>
          <cell r="C37" t="str">
            <v>X</v>
          </cell>
          <cell r="D37">
            <v>31</v>
          </cell>
        </row>
        <row r="38">
          <cell r="B38">
            <v>37378</v>
          </cell>
          <cell r="C38" t="str">
            <v>X</v>
          </cell>
          <cell r="D38">
            <v>32</v>
          </cell>
        </row>
        <row r="39">
          <cell r="B39">
            <v>37379</v>
          </cell>
          <cell r="C39" t="str">
            <v>X</v>
          </cell>
          <cell r="D39">
            <v>33</v>
          </cell>
        </row>
        <row r="40">
          <cell r="B40">
            <v>37380</v>
          </cell>
          <cell r="C40" t="str">
            <v>X</v>
          </cell>
          <cell r="D40">
            <v>34</v>
          </cell>
        </row>
        <row r="41">
          <cell r="B41">
            <v>37381</v>
          </cell>
          <cell r="C41" t="str">
            <v>X</v>
          </cell>
          <cell r="D41">
            <v>35</v>
          </cell>
        </row>
        <row r="42">
          <cell r="B42">
            <v>37382</v>
          </cell>
          <cell r="C42" t="str">
            <v>X</v>
          </cell>
          <cell r="D42">
            <v>36</v>
          </cell>
        </row>
        <row r="43">
          <cell r="B43">
            <v>37383</v>
          </cell>
          <cell r="C43" t="str">
            <v>X</v>
          </cell>
          <cell r="D43">
            <v>37</v>
          </cell>
        </row>
        <row r="44">
          <cell r="B44">
            <v>37384</v>
          </cell>
          <cell r="C44" t="str">
            <v>X</v>
          </cell>
          <cell r="D44">
            <v>38</v>
          </cell>
        </row>
        <row r="45">
          <cell r="B45">
            <v>37385</v>
          </cell>
          <cell r="C45" t="str">
            <v>X</v>
          </cell>
          <cell r="D45">
            <v>39</v>
          </cell>
        </row>
        <row r="46">
          <cell r="B46">
            <v>37386</v>
          </cell>
          <cell r="C46" t="str">
            <v>X</v>
          </cell>
          <cell r="D46">
            <v>40</v>
          </cell>
        </row>
        <row r="47">
          <cell r="B47">
            <v>37387</v>
          </cell>
          <cell r="C47" t="str">
            <v>X</v>
          </cell>
          <cell r="D47">
            <v>41</v>
          </cell>
        </row>
        <row r="48">
          <cell r="B48">
            <v>37388</v>
          </cell>
          <cell r="C48" t="str">
            <v>X</v>
          </cell>
          <cell r="D48">
            <v>42</v>
          </cell>
        </row>
        <row r="49">
          <cell r="B49">
            <v>37389</v>
          </cell>
          <cell r="C49" t="str">
            <v>X</v>
          </cell>
          <cell r="D49">
            <v>43</v>
          </cell>
        </row>
        <row r="50">
          <cell r="B50">
            <v>37390</v>
          </cell>
          <cell r="C50" t="str">
            <v>X</v>
          </cell>
          <cell r="D50">
            <v>44</v>
          </cell>
        </row>
        <row r="51">
          <cell r="B51">
            <v>37391</v>
          </cell>
          <cell r="C51" t="str">
            <v>X</v>
          </cell>
          <cell r="D51">
            <v>45</v>
          </cell>
        </row>
        <row r="52">
          <cell r="B52">
            <v>37392</v>
          </cell>
          <cell r="C52" t="str">
            <v>X</v>
          </cell>
          <cell r="D52">
            <v>46</v>
          </cell>
        </row>
        <row r="53">
          <cell r="B53">
            <v>37393</v>
          </cell>
          <cell r="C53" t="str">
            <v>X</v>
          </cell>
          <cell r="D53">
            <v>47</v>
          </cell>
        </row>
        <row r="54">
          <cell r="B54">
            <v>37394</v>
          </cell>
          <cell r="C54" t="str">
            <v>X</v>
          </cell>
          <cell r="D54">
            <v>48</v>
          </cell>
        </row>
        <row r="55">
          <cell r="B55">
            <v>37395</v>
          </cell>
          <cell r="C55" t="str">
            <v>X</v>
          </cell>
          <cell r="D55">
            <v>49</v>
          </cell>
        </row>
        <row r="56">
          <cell r="B56">
            <v>37396</v>
          </cell>
          <cell r="C56" t="str">
            <v>X</v>
          </cell>
          <cell r="D56">
            <v>50</v>
          </cell>
        </row>
        <row r="57">
          <cell r="B57">
            <v>37397</v>
          </cell>
          <cell r="C57" t="str">
            <v>X</v>
          </cell>
          <cell r="D57">
            <v>51</v>
          </cell>
        </row>
        <row r="58">
          <cell r="B58">
            <v>37398</v>
          </cell>
          <cell r="C58" t="str">
            <v>X</v>
          </cell>
          <cell r="D58">
            <v>52</v>
          </cell>
        </row>
        <row r="59">
          <cell r="B59">
            <v>37399</v>
          </cell>
          <cell r="C59" t="str">
            <v>X</v>
          </cell>
          <cell r="D59">
            <v>53</v>
          </cell>
        </row>
        <row r="60">
          <cell r="B60">
            <v>37400</v>
          </cell>
          <cell r="C60" t="str">
            <v>X</v>
          </cell>
          <cell r="D60">
            <v>54</v>
          </cell>
        </row>
        <row r="61">
          <cell r="B61">
            <v>37401</v>
          </cell>
          <cell r="C61" t="str">
            <v>X</v>
          </cell>
          <cell r="D61">
            <v>55</v>
          </cell>
        </row>
        <row r="62">
          <cell r="B62">
            <v>37402</v>
          </cell>
          <cell r="C62" t="str">
            <v>X</v>
          </cell>
          <cell r="D62">
            <v>56</v>
          </cell>
        </row>
        <row r="63">
          <cell r="B63">
            <v>37403</v>
          </cell>
          <cell r="C63" t="str">
            <v>X</v>
          </cell>
          <cell r="D63">
            <v>57</v>
          </cell>
        </row>
        <row r="64">
          <cell r="B64">
            <v>37404</v>
          </cell>
          <cell r="C64" t="str">
            <v>X</v>
          </cell>
          <cell r="D64">
            <v>58</v>
          </cell>
        </row>
        <row r="65">
          <cell r="B65">
            <v>37405</v>
          </cell>
          <cell r="C65" t="str">
            <v>X</v>
          </cell>
          <cell r="D65">
            <v>59</v>
          </cell>
        </row>
        <row r="66">
          <cell r="B66">
            <v>37406</v>
          </cell>
          <cell r="C66" t="str">
            <v>X</v>
          </cell>
          <cell r="D66">
            <v>60</v>
          </cell>
        </row>
        <row r="67">
          <cell r="B67">
            <v>37407</v>
          </cell>
          <cell r="C67" t="str">
            <v>X</v>
          </cell>
          <cell r="D67">
            <v>61</v>
          </cell>
        </row>
        <row r="68">
          <cell r="B68">
            <v>37408</v>
          </cell>
          <cell r="C68" t="str">
            <v>X</v>
          </cell>
          <cell r="D68">
            <v>62</v>
          </cell>
        </row>
        <row r="69">
          <cell r="B69">
            <v>37409</v>
          </cell>
          <cell r="C69" t="str">
            <v>X</v>
          </cell>
          <cell r="D69">
            <v>63</v>
          </cell>
        </row>
        <row r="70">
          <cell r="B70">
            <v>37410</v>
          </cell>
          <cell r="C70" t="str">
            <v>X</v>
          </cell>
          <cell r="D70">
            <v>64</v>
          </cell>
        </row>
        <row r="71">
          <cell r="B71">
            <v>37411</v>
          </cell>
          <cell r="C71" t="str">
            <v>X</v>
          </cell>
          <cell r="D71">
            <v>65</v>
          </cell>
        </row>
        <row r="72">
          <cell r="B72">
            <v>37412</v>
          </cell>
          <cell r="C72" t="str">
            <v>X</v>
          </cell>
          <cell r="D72">
            <v>66</v>
          </cell>
        </row>
        <row r="73">
          <cell r="B73">
            <v>37413</v>
          </cell>
          <cell r="C73" t="str">
            <v>X</v>
          </cell>
          <cell r="D73">
            <v>67</v>
          </cell>
        </row>
        <row r="74">
          <cell r="B74">
            <v>37414</v>
          </cell>
          <cell r="C74" t="str">
            <v>X</v>
          </cell>
          <cell r="D74">
            <v>68</v>
          </cell>
        </row>
        <row r="75">
          <cell r="B75">
            <v>37415</v>
          </cell>
          <cell r="C75" t="str">
            <v>X</v>
          </cell>
          <cell r="D75">
            <v>69</v>
          </cell>
        </row>
        <row r="76">
          <cell r="B76">
            <v>37416</v>
          </cell>
          <cell r="C76" t="str">
            <v>X</v>
          </cell>
          <cell r="D76">
            <v>70</v>
          </cell>
        </row>
        <row r="77">
          <cell r="B77">
            <v>37417</v>
          </cell>
          <cell r="C77" t="str">
            <v>X</v>
          </cell>
          <cell r="D77">
            <v>71</v>
          </cell>
        </row>
        <row r="78">
          <cell r="B78">
            <v>37418</v>
          </cell>
          <cell r="C78" t="str">
            <v>X</v>
          </cell>
          <cell r="D78">
            <v>72</v>
          </cell>
        </row>
        <row r="79">
          <cell r="B79">
            <v>37419</v>
          </cell>
          <cell r="C79" t="str">
            <v>X</v>
          </cell>
          <cell r="D79">
            <v>73</v>
          </cell>
        </row>
        <row r="80">
          <cell r="B80">
            <v>37420</v>
          </cell>
          <cell r="C80" t="str">
            <v>X</v>
          </cell>
          <cell r="D80">
            <v>74</v>
          </cell>
        </row>
        <row r="81">
          <cell r="B81">
            <v>37421</v>
          </cell>
          <cell r="C81" t="str">
            <v>X</v>
          </cell>
          <cell r="D81">
            <v>75</v>
          </cell>
        </row>
        <row r="82">
          <cell r="B82">
            <v>37422</v>
          </cell>
          <cell r="C82" t="str">
            <v>X</v>
          </cell>
          <cell r="D82">
            <v>76</v>
          </cell>
        </row>
        <row r="83">
          <cell r="B83">
            <v>37423</v>
          </cell>
          <cell r="C83" t="str">
            <v>X</v>
          </cell>
          <cell r="D83">
            <v>77</v>
          </cell>
        </row>
        <row r="84">
          <cell r="B84">
            <v>37424</v>
          </cell>
          <cell r="C84" t="str">
            <v>X</v>
          </cell>
          <cell r="D84">
            <v>78</v>
          </cell>
        </row>
        <row r="85">
          <cell r="B85">
            <v>37425</v>
          </cell>
          <cell r="C85" t="str">
            <v>X</v>
          </cell>
          <cell r="D85">
            <v>79</v>
          </cell>
        </row>
        <row r="86">
          <cell r="B86">
            <v>37426</v>
          </cell>
          <cell r="C86" t="str">
            <v>X</v>
          </cell>
          <cell r="D86">
            <v>80</v>
          </cell>
        </row>
        <row r="87">
          <cell r="B87">
            <v>37427</v>
          </cell>
          <cell r="C87" t="str">
            <v>X</v>
          </cell>
          <cell r="D87">
            <v>81</v>
          </cell>
        </row>
        <row r="88">
          <cell r="B88">
            <v>37428</v>
          </cell>
          <cell r="C88" t="str">
            <v>X</v>
          </cell>
          <cell r="D88">
            <v>82</v>
          </cell>
        </row>
        <row r="89">
          <cell r="B89">
            <v>37429</v>
          </cell>
          <cell r="C89" t="str">
            <v>X</v>
          </cell>
          <cell r="D89">
            <v>83</v>
          </cell>
        </row>
        <row r="90">
          <cell r="B90">
            <v>37430</v>
          </cell>
          <cell r="C90" t="str">
            <v>X</v>
          </cell>
          <cell r="D90">
            <v>84</v>
          </cell>
        </row>
        <row r="91">
          <cell r="B91">
            <v>37431</v>
          </cell>
          <cell r="C91" t="str">
            <v>X</v>
          </cell>
          <cell r="D91">
            <v>85</v>
          </cell>
        </row>
        <row r="92">
          <cell r="B92">
            <v>37432</v>
          </cell>
          <cell r="C92" t="str">
            <v>X</v>
          </cell>
          <cell r="D92">
            <v>86</v>
          </cell>
        </row>
        <row r="93">
          <cell r="B93">
            <v>37433</v>
          </cell>
          <cell r="C93" t="str">
            <v>X</v>
          </cell>
          <cell r="D93">
            <v>87</v>
          </cell>
        </row>
        <row r="94">
          <cell r="B94">
            <v>37434</v>
          </cell>
          <cell r="C94" t="str">
            <v>X</v>
          </cell>
          <cell r="D94">
            <v>88</v>
          </cell>
        </row>
        <row r="95">
          <cell r="B95">
            <v>37435</v>
          </cell>
          <cell r="C95" t="str">
            <v>X</v>
          </cell>
          <cell r="D95">
            <v>89</v>
          </cell>
        </row>
        <row r="96">
          <cell r="B96">
            <v>37436</v>
          </cell>
          <cell r="C96" t="str">
            <v>X</v>
          </cell>
          <cell r="D96">
            <v>90</v>
          </cell>
        </row>
        <row r="97">
          <cell r="B97">
            <v>37437</v>
          </cell>
          <cell r="C97" t="str">
            <v>X</v>
          </cell>
          <cell r="D97">
            <v>91</v>
          </cell>
        </row>
        <row r="98">
          <cell r="B98">
            <v>37438</v>
          </cell>
          <cell r="C98" t="str">
            <v>X</v>
          </cell>
          <cell r="D98">
            <v>92</v>
          </cell>
        </row>
        <row r="99">
          <cell r="B99">
            <v>37439</v>
          </cell>
          <cell r="C99" t="str">
            <v>X</v>
          </cell>
          <cell r="D99">
            <v>93</v>
          </cell>
        </row>
        <row r="100">
          <cell r="B100">
            <v>37440</v>
          </cell>
          <cell r="C100" t="str">
            <v>X</v>
          </cell>
          <cell r="D100">
            <v>94</v>
          </cell>
        </row>
        <row r="101">
          <cell r="B101">
            <v>37441</v>
          </cell>
          <cell r="C101" t="str">
            <v>X</v>
          </cell>
          <cell r="D101">
            <v>95</v>
          </cell>
        </row>
        <row r="102">
          <cell r="B102">
            <v>37442</v>
          </cell>
          <cell r="C102" t="str">
            <v>X</v>
          </cell>
          <cell r="D102">
            <v>96</v>
          </cell>
        </row>
        <row r="103">
          <cell r="B103">
            <v>37443</v>
          </cell>
          <cell r="C103" t="str">
            <v>X</v>
          </cell>
          <cell r="D103">
            <v>97</v>
          </cell>
        </row>
        <row r="104">
          <cell r="B104">
            <v>37444</v>
          </cell>
          <cell r="C104" t="str">
            <v>X</v>
          </cell>
          <cell r="D104">
            <v>98</v>
          </cell>
        </row>
        <row r="105">
          <cell r="B105">
            <v>37445</v>
          </cell>
          <cell r="C105" t="str">
            <v>X</v>
          </cell>
          <cell r="D105">
            <v>99</v>
          </cell>
        </row>
        <row r="106">
          <cell r="B106">
            <v>37446</v>
          </cell>
          <cell r="C106" t="str">
            <v>X</v>
          </cell>
          <cell r="D106">
            <v>100</v>
          </cell>
        </row>
        <row r="107">
          <cell r="B107">
            <v>37447</v>
          </cell>
          <cell r="C107" t="str">
            <v>X</v>
          </cell>
          <cell r="D107">
            <v>101</v>
          </cell>
        </row>
        <row r="108">
          <cell r="B108">
            <v>37448</v>
          </cell>
          <cell r="C108" t="str">
            <v>X</v>
          </cell>
          <cell r="D108">
            <v>102</v>
          </cell>
        </row>
        <row r="109">
          <cell r="B109">
            <v>37449</v>
          </cell>
          <cell r="C109" t="str">
            <v>X</v>
          </cell>
          <cell r="D109">
            <v>103</v>
          </cell>
        </row>
        <row r="110">
          <cell r="B110">
            <v>37450</v>
          </cell>
          <cell r="C110" t="str">
            <v>X</v>
          </cell>
          <cell r="D110">
            <v>104</v>
          </cell>
        </row>
        <row r="111">
          <cell r="B111">
            <v>37451</v>
          </cell>
          <cell r="C111" t="str">
            <v>X</v>
          </cell>
          <cell r="D111">
            <v>105</v>
          </cell>
        </row>
        <row r="112">
          <cell r="B112">
            <v>37452</v>
          </cell>
          <cell r="C112" t="str">
            <v>X</v>
          </cell>
          <cell r="D112">
            <v>106</v>
          </cell>
        </row>
        <row r="113">
          <cell r="B113">
            <v>37453</v>
          </cell>
          <cell r="C113" t="str">
            <v>X</v>
          </cell>
          <cell r="D113">
            <v>107</v>
          </cell>
        </row>
        <row r="114">
          <cell r="B114">
            <v>37454</v>
          </cell>
          <cell r="C114" t="str">
            <v>X</v>
          </cell>
          <cell r="D114">
            <v>108</v>
          </cell>
        </row>
        <row r="115">
          <cell r="B115">
            <v>37455</v>
          </cell>
          <cell r="C115" t="str">
            <v>X</v>
          </cell>
          <cell r="D115">
            <v>109</v>
          </cell>
        </row>
        <row r="116">
          <cell r="B116">
            <v>37456</v>
          </cell>
          <cell r="C116" t="str">
            <v>X</v>
          </cell>
          <cell r="D116">
            <v>110</v>
          </cell>
        </row>
        <row r="117">
          <cell r="B117">
            <v>37457</v>
          </cell>
          <cell r="C117" t="str">
            <v>X</v>
          </cell>
          <cell r="D117">
            <v>111</v>
          </cell>
        </row>
        <row r="118">
          <cell r="B118">
            <v>37458</v>
          </cell>
          <cell r="C118" t="str">
            <v>X</v>
          </cell>
          <cell r="D118">
            <v>112</v>
          </cell>
        </row>
        <row r="119">
          <cell r="B119">
            <v>37459</v>
          </cell>
          <cell r="C119" t="str">
            <v>X</v>
          </cell>
          <cell r="D119">
            <v>113</v>
          </cell>
        </row>
        <row r="120">
          <cell r="B120">
            <v>37460</v>
          </cell>
          <cell r="C120" t="str">
            <v>X</v>
          </cell>
          <cell r="D120">
            <v>114</v>
          </cell>
        </row>
        <row r="121">
          <cell r="B121">
            <v>37461</v>
          </cell>
          <cell r="C121" t="str">
            <v>X</v>
          </cell>
          <cell r="D121">
            <v>115</v>
          </cell>
        </row>
        <row r="122">
          <cell r="B122">
            <v>37462</v>
          </cell>
          <cell r="C122" t="str">
            <v>X</v>
          </cell>
          <cell r="D122">
            <v>116</v>
          </cell>
        </row>
        <row r="123">
          <cell r="B123">
            <v>37463</v>
          </cell>
          <cell r="C123" t="str">
            <v>X</v>
          </cell>
          <cell r="D123">
            <v>117</v>
          </cell>
        </row>
        <row r="124">
          <cell r="B124">
            <v>37464</v>
          </cell>
          <cell r="C124" t="str">
            <v>X</v>
          </cell>
          <cell r="D124">
            <v>118</v>
          </cell>
        </row>
        <row r="125">
          <cell r="B125">
            <v>37465</v>
          </cell>
          <cell r="C125" t="str">
            <v>X</v>
          </cell>
          <cell r="D125">
            <v>119</v>
          </cell>
        </row>
        <row r="126">
          <cell r="B126">
            <v>37466</v>
          </cell>
          <cell r="C126" t="str">
            <v>X</v>
          </cell>
          <cell r="D126">
            <v>120</v>
          </cell>
        </row>
        <row r="127">
          <cell r="B127">
            <v>37467</v>
          </cell>
          <cell r="C127" t="str">
            <v>X</v>
          </cell>
          <cell r="D127">
            <v>121</v>
          </cell>
        </row>
        <row r="128">
          <cell r="B128">
            <v>37468</v>
          </cell>
          <cell r="C128" t="str">
            <v>X</v>
          </cell>
          <cell r="D128">
            <v>122</v>
          </cell>
        </row>
        <row r="129">
          <cell r="B129">
            <v>37469</v>
          </cell>
          <cell r="C129" t="str">
            <v>X</v>
          </cell>
          <cell r="D129">
            <v>123</v>
          </cell>
        </row>
        <row r="130">
          <cell r="B130">
            <v>37470</v>
          </cell>
          <cell r="C130" t="str">
            <v>X</v>
          </cell>
          <cell r="D130">
            <v>124</v>
          </cell>
        </row>
        <row r="131">
          <cell r="B131">
            <v>37471</v>
          </cell>
          <cell r="C131" t="str">
            <v>X</v>
          </cell>
          <cell r="D131">
            <v>125</v>
          </cell>
        </row>
        <row r="132">
          <cell r="B132">
            <v>37472</v>
          </cell>
          <cell r="C132" t="str">
            <v>X</v>
          </cell>
          <cell r="D132">
            <v>126</v>
          </cell>
        </row>
        <row r="133">
          <cell r="B133">
            <v>37473</v>
          </cell>
          <cell r="C133" t="str">
            <v>X</v>
          </cell>
          <cell r="D133">
            <v>127</v>
          </cell>
        </row>
        <row r="134">
          <cell r="B134">
            <v>37474</v>
          </cell>
          <cell r="C134" t="str">
            <v>X</v>
          </cell>
          <cell r="D134">
            <v>128</v>
          </cell>
        </row>
        <row r="135">
          <cell r="B135">
            <v>37475</v>
          </cell>
          <cell r="C135" t="str">
            <v>X</v>
          </cell>
          <cell r="D135">
            <v>129</v>
          </cell>
        </row>
        <row r="136">
          <cell r="B136">
            <v>37476</v>
          </cell>
          <cell r="C136" t="str">
            <v>X</v>
          </cell>
          <cell r="D136">
            <v>130</v>
          </cell>
        </row>
        <row r="137">
          <cell r="B137">
            <v>37477</v>
          </cell>
          <cell r="C137" t="str">
            <v>X</v>
          </cell>
          <cell r="D137">
            <v>131</v>
          </cell>
        </row>
        <row r="138">
          <cell r="B138">
            <v>37478</v>
          </cell>
          <cell r="C138" t="str">
            <v>X</v>
          </cell>
          <cell r="D138">
            <v>132</v>
          </cell>
        </row>
        <row r="139">
          <cell r="B139">
            <v>37479</v>
          </cell>
          <cell r="C139" t="str">
            <v>X</v>
          </cell>
          <cell r="D139">
            <v>133</v>
          </cell>
        </row>
        <row r="140">
          <cell r="B140">
            <v>37480</v>
          </cell>
          <cell r="C140" t="str">
            <v>X</v>
          </cell>
          <cell r="D140">
            <v>134</v>
          </cell>
        </row>
        <row r="141">
          <cell r="B141">
            <v>37481</v>
          </cell>
          <cell r="C141" t="str">
            <v>X</v>
          </cell>
          <cell r="D141">
            <v>135</v>
          </cell>
        </row>
        <row r="142">
          <cell r="B142">
            <v>37482</v>
          </cell>
          <cell r="C142" t="str">
            <v>X</v>
          </cell>
          <cell r="D142">
            <v>136</v>
          </cell>
        </row>
        <row r="143">
          <cell r="B143">
            <v>37483</v>
          </cell>
          <cell r="C143" t="str">
            <v>X</v>
          </cell>
          <cell r="D143">
            <v>137</v>
          </cell>
        </row>
        <row r="144">
          <cell r="B144">
            <v>37484</v>
          </cell>
          <cell r="C144" t="str">
            <v>X</v>
          </cell>
          <cell r="D144">
            <v>138</v>
          </cell>
        </row>
        <row r="145">
          <cell r="B145">
            <v>37485</v>
          </cell>
          <cell r="C145" t="str">
            <v>X</v>
          </cell>
          <cell r="D145">
            <v>139</v>
          </cell>
        </row>
        <row r="146">
          <cell r="B146">
            <v>37486</v>
          </cell>
          <cell r="C146" t="str">
            <v>X</v>
          </cell>
          <cell r="D146">
            <v>140</v>
          </cell>
        </row>
        <row r="147">
          <cell r="B147">
            <v>37487</v>
          </cell>
          <cell r="C147" t="str">
            <v>X</v>
          </cell>
          <cell r="D147">
            <v>141</v>
          </cell>
        </row>
        <row r="148">
          <cell r="B148">
            <v>37488</v>
          </cell>
          <cell r="C148" t="str">
            <v>X</v>
          </cell>
          <cell r="D148">
            <v>142</v>
          </cell>
        </row>
        <row r="149">
          <cell r="B149">
            <v>37489</v>
          </cell>
          <cell r="C149" t="str">
            <v>X</v>
          </cell>
          <cell r="D149">
            <v>143</v>
          </cell>
        </row>
        <row r="150">
          <cell r="B150">
            <v>37490</v>
          </cell>
          <cell r="C150" t="str">
            <v>X</v>
          </cell>
          <cell r="D150">
            <v>144</v>
          </cell>
        </row>
        <row r="151">
          <cell r="B151">
            <v>37491</v>
          </cell>
          <cell r="C151" t="str">
            <v>X</v>
          </cell>
          <cell r="D151">
            <v>145</v>
          </cell>
        </row>
        <row r="152">
          <cell r="B152">
            <v>37492</v>
          </cell>
          <cell r="C152" t="str">
            <v>X</v>
          </cell>
          <cell r="D152">
            <v>146</v>
          </cell>
        </row>
        <row r="153">
          <cell r="B153">
            <v>37493</v>
          </cell>
          <cell r="C153" t="str">
            <v>X</v>
          </cell>
          <cell r="D153">
            <v>147</v>
          </cell>
        </row>
        <row r="154">
          <cell r="B154">
            <v>37494</v>
          </cell>
          <cell r="C154" t="str">
            <v>X</v>
          </cell>
          <cell r="D154">
            <v>148</v>
          </cell>
        </row>
        <row r="155">
          <cell r="B155">
            <v>37495</v>
          </cell>
          <cell r="C155" t="str">
            <v>X</v>
          </cell>
          <cell r="D155">
            <v>149</v>
          </cell>
        </row>
        <row r="156">
          <cell r="B156">
            <v>37496</v>
          </cell>
          <cell r="C156" t="str">
            <v>X</v>
          </cell>
          <cell r="D156">
            <v>150</v>
          </cell>
        </row>
        <row r="157">
          <cell r="B157">
            <v>37497</v>
          </cell>
          <cell r="C157" t="str">
            <v>X</v>
          </cell>
          <cell r="D157">
            <v>151</v>
          </cell>
        </row>
        <row r="158">
          <cell r="B158">
            <v>37498</v>
          </cell>
          <cell r="C158" t="str">
            <v>X</v>
          </cell>
          <cell r="D158">
            <v>152</v>
          </cell>
        </row>
        <row r="159">
          <cell r="B159">
            <v>37499</v>
          </cell>
          <cell r="C159" t="str">
            <v>X</v>
          </cell>
          <cell r="D159">
            <v>153</v>
          </cell>
        </row>
        <row r="160">
          <cell r="B160">
            <v>37500</v>
          </cell>
          <cell r="C160" t="str">
            <v>X</v>
          </cell>
          <cell r="D160">
            <v>154</v>
          </cell>
        </row>
        <row r="161">
          <cell r="B161">
            <v>37501</v>
          </cell>
          <cell r="C161" t="str">
            <v>X</v>
          </cell>
          <cell r="D161">
            <v>155</v>
          </cell>
        </row>
        <row r="162">
          <cell r="B162">
            <v>37502</v>
          </cell>
          <cell r="C162" t="str">
            <v>X</v>
          </cell>
          <cell r="D162">
            <v>156</v>
          </cell>
        </row>
        <row r="163">
          <cell r="B163">
            <v>37503</v>
          </cell>
          <cell r="C163" t="str">
            <v>X</v>
          </cell>
          <cell r="D163">
            <v>157</v>
          </cell>
        </row>
        <row r="164">
          <cell r="B164">
            <v>37504</v>
          </cell>
          <cell r="C164" t="str">
            <v>X</v>
          </cell>
          <cell r="D164">
            <v>158</v>
          </cell>
        </row>
        <row r="165">
          <cell r="B165">
            <v>37505</v>
          </cell>
          <cell r="C165" t="str">
            <v>X</v>
          </cell>
          <cell r="D165">
            <v>159</v>
          </cell>
        </row>
        <row r="166">
          <cell r="B166">
            <v>37506</v>
          </cell>
          <cell r="C166" t="str">
            <v>X</v>
          </cell>
          <cell r="D166">
            <v>160</v>
          </cell>
        </row>
        <row r="167">
          <cell r="B167">
            <v>37507</v>
          </cell>
          <cell r="C167" t="str">
            <v>X</v>
          </cell>
          <cell r="D167">
            <v>161</v>
          </cell>
        </row>
        <row r="168">
          <cell r="B168">
            <v>37508</v>
          </cell>
          <cell r="C168" t="str">
            <v>X</v>
          </cell>
          <cell r="D168">
            <v>162</v>
          </cell>
        </row>
        <row r="169">
          <cell r="B169">
            <v>37509</v>
          </cell>
          <cell r="C169" t="str">
            <v>X</v>
          </cell>
          <cell r="D169">
            <v>163</v>
          </cell>
        </row>
        <row r="170">
          <cell r="B170">
            <v>37510</v>
          </cell>
          <cell r="C170" t="str">
            <v>X</v>
          </cell>
          <cell r="D170">
            <v>164</v>
          </cell>
        </row>
        <row r="171">
          <cell r="B171">
            <v>37511</v>
          </cell>
          <cell r="C171" t="str">
            <v>X</v>
          </cell>
          <cell r="D171">
            <v>165</v>
          </cell>
        </row>
        <row r="172">
          <cell r="B172">
            <v>37512</v>
          </cell>
          <cell r="C172" t="str">
            <v>X</v>
          </cell>
          <cell r="D172">
            <v>166</v>
          </cell>
        </row>
        <row r="173">
          <cell r="B173">
            <v>37513</v>
          </cell>
          <cell r="C173" t="str">
            <v>X</v>
          </cell>
          <cell r="D173">
            <v>167</v>
          </cell>
        </row>
        <row r="174">
          <cell r="B174">
            <v>37514</v>
          </cell>
          <cell r="C174" t="str">
            <v>X</v>
          </cell>
          <cell r="D174">
            <v>168</v>
          </cell>
        </row>
        <row r="175">
          <cell r="B175">
            <v>37515</v>
          </cell>
          <cell r="C175" t="str">
            <v>X</v>
          </cell>
          <cell r="D175">
            <v>169</v>
          </cell>
        </row>
        <row r="176">
          <cell r="B176">
            <v>37516</v>
          </cell>
          <cell r="C176" t="str">
            <v>X</v>
          </cell>
          <cell r="D176">
            <v>170</v>
          </cell>
        </row>
        <row r="177">
          <cell r="B177">
            <v>37517</v>
          </cell>
          <cell r="C177" t="str">
            <v>X</v>
          </cell>
          <cell r="D177">
            <v>171</v>
          </cell>
        </row>
        <row r="178">
          <cell r="B178">
            <v>37518</v>
          </cell>
          <cell r="C178" t="str">
            <v>X</v>
          </cell>
          <cell r="D178">
            <v>172</v>
          </cell>
        </row>
        <row r="179">
          <cell r="B179">
            <v>37519</v>
          </cell>
          <cell r="C179" t="str">
            <v>X</v>
          </cell>
          <cell r="D179">
            <v>173</v>
          </cell>
        </row>
        <row r="180">
          <cell r="B180">
            <v>37520</v>
          </cell>
          <cell r="C180" t="str">
            <v>X</v>
          </cell>
          <cell r="D180">
            <v>174</v>
          </cell>
        </row>
        <row r="181">
          <cell r="B181">
            <v>37521</v>
          </cell>
          <cell r="C181" t="str">
            <v>X</v>
          </cell>
          <cell r="D181">
            <v>175</v>
          </cell>
        </row>
        <row r="182">
          <cell r="B182">
            <v>37522</v>
          </cell>
          <cell r="C182" t="str">
            <v>X</v>
          </cell>
          <cell r="D182">
            <v>176</v>
          </cell>
        </row>
        <row r="183">
          <cell r="B183">
            <v>37523</v>
          </cell>
          <cell r="C183" t="str">
            <v>X</v>
          </cell>
          <cell r="D183">
            <v>177</v>
          </cell>
        </row>
        <row r="184">
          <cell r="B184">
            <v>37524</v>
          </cell>
          <cell r="C184" t="str">
            <v>X</v>
          </cell>
          <cell r="D184">
            <v>178</v>
          </cell>
        </row>
        <row r="185">
          <cell r="B185">
            <v>37525</v>
          </cell>
          <cell r="C185" t="str">
            <v>X</v>
          </cell>
          <cell r="D185">
            <v>179</v>
          </cell>
        </row>
        <row r="186">
          <cell r="B186">
            <v>37526</v>
          </cell>
          <cell r="C186" t="str">
            <v>X</v>
          </cell>
          <cell r="D186">
            <v>180</v>
          </cell>
        </row>
        <row r="187">
          <cell r="B187">
            <v>37527</v>
          </cell>
          <cell r="C187" t="str">
            <v>X</v>
          </cell>
          <cell r="D187">
            <v>181</v>
          </cell>
        </row>
        <row r="188">
          <cell r="B188">
            <v>37528</v>
          </cell>
          <cell r="C188" t="str">
            <v>X</v>
          </cell>
          <cell r="D188">
            <v>182</v>
          </cell>
        </row>
        <row r="189">
          <cell r="B189">
            <v>37529</v>
          </cell>
          <cell r="C189" t="str">
            <v>X</v>
          </cell>
          <cell r="D189">
            <v>183</v>
          </cell>
        </row>
        <row r="190">
          <cell r="B190">
            <v>37530</v>
          </cell>
          <cell r="C190" t="str">
            <v>X</v>
          </cell>
          <cell r="D190">
            <v>184</v>
          </cell>
        </row>
        <row r="191">
          <cell r="B191">
            <v>37531</v>
          </cell>
          <cell r="C191" t="str">
            <v>X</v>
          </cell>
          <cell r="D191">
            <v>185</v>
          </cell>
        </row>
        <row r="192">
          <cell r="B192">
            <v>37532</v>
          </cell>
          <cell r="C192" t="str">
            <v>X</v>
          </cell>
          <cell r="D192">
            <v>186</v>
          </cell>
        </row>
        <row r="193">
          <cell r="B193">
            <v>37533</v>
          </cell>
          <cell r="C193" t="str">
            <v>X</v>
          </cell>
          <cell r="D193">
            <v>187</v>
          </cell>
        </row>
        <row r="194">
          <cell r="B194">
            <v>37534</v>
          </cell>
          <cell r="C194" t="str">
            <v>X</v>
          </cell>
          <cell r="D194">
            <v>188</v>
          </cell>
        </row>
        <row r="195">
          <cell r="B195">
            <v>37535</v>
          </cell>
          <cell r="C195" t="str">
            <v>X</v>
          </cell>
          <cell r="D195">
            <v>189</v>
          </cell>
        </row>
        <row r="196">
          <cell r="B196">
            <v>37536</v>
          </cell>
          <cell r="C196" t="str">
            <v>X</v>
          </cell>
          <cell r="D196">
            <v>190</v>
          </cell>
        </row>
        <row r="197">
          <cell r="B197">
            <v>37537</v>
          </cell>
          <cell r="C197" t="str">
            <v>X</v>
          </cell>
          <cell r="D197">
            <v>191</v>
          </cell>
        </row>
        <row r="198">
          <cell r="B198">
            <v>37538</v>
          </cell>
          <cell r="C198" t="str">
            <v>X</v>
          </cell>
          <cell r="D198">
            <v>192</v>
          </cell>
        </row>
        <row r="199">
          <cell r="B199">
            <v>37539</v>
          </cell>
          <cell r="C199" t="str">
            <v>X</v>
          </cell>
          <cell r="D199">
            <v>193</v>
          </cell>
        </row>
        <row r="200">
          <cell r="B200">
            <v>37540</v>
          </cell>
          <cell r="C200" t="str">
            <v>X</v>
          </cell>
          <cell r="D200">
            <v>194</v>
          </cell>
        </row>
        <row r="201">
          <cell r="B201">
            <v>37541</v>
          </cell>
          <cell r="C201" t="str">
            <v>X</v>
          </cell>
          <cell r="D201">
            <v>195</v>
          </cell>
        </row>
        <row r="202">
          <cell r="B202">
            <v>37542</v>
          </cell>
          <cell r="C202" t="str">
            <v>X</v>
          </cell>
          <cell r="D202">
            <v>196</v>
          </cell>
        </row>
        <row r="203">
          <cell r="B203">
            <v>37543</v>
          </cell>
          <cell r="C203" t="str">
            <v>X</v>
          </cell>
          <cell r="D203">
            <v>197</v>
          </cell>
        </row>
        <row r="204">
          <cell r="B204">
            <v>37544</v>
          </cell>
          <cell r="C204" t="str">
            <v>X</v>
          </cell>
          <cell r="D204">
            <v>198</v>
          </cell>
        </row>
        <row r="205">
          <cell r="B205">
            <v>37545</v>
          </cell>
          <cell r="C205" t="str">
            <v>X</v>
          </cell>
          <cell r="D205">
            <v>199</v>
          </cell>
        </row>
        <row r="206">
          <cell r="B206">
            <v>37546</v>
          </cell>
          <cell r="C206" t="str">
            <v>X</v>
          </cell>
          <cell r="D206">
            <v>200</v>
          </cell>
        </row>
        <row r="207">
          <cell r="B207">
            <v>37547</v>
          </cell>
          <cell r="C207" t="str">
            <v>X</v>
          </cell>
          <cell r="D207">
            <v>201</v>
          </cell>
        </row>
        <row r="208">
          <cell r="B208">
            <v>37548</v>
          </cell>
          <cell r="C208" t="str">
            <v>X</v>
          </cell>
          <cell r="D208">
            <v>202</v>
          </cell>
        </row>
        <row r="209">
          <cell r="B209">
            <v>37549</v>
          </cell>
          <cell r="C209" t="str">
            <v>X</v>
          </cell>
          <cell r="D209">
            <v>203</v>
          </cell>
        </row>
        <row r="210">
          <cell r="B210">
            <v>37550</v>
          </cell>
          <cell r="C210" t="str">
            <v>X</v>
          </cell>
          <cell r="D210">
            <v>204</v>
          </cell>
        </row>
        <row r="211">
          <cell r="B211">
            <v>37551</v>
          </cell>
          <cell r="C211" t="str">
            <v>X</v>
          </cell>
          <cell r="D211">
            <v>205</v>
          </cell>
        </row>
        <row r="212">
          <cell r="B212">
            <v>37552</v>
          </cell>
          <cell r="C212" t="str">
            <v>X</v>
          </cell>
          <cell r="D212">
            <v>206</v>
          </cell>
        </row>
        <row r="213">
          <cell r="B213">
            <v>37553</v>
          </cell>
          <cell r="C213" t="str">
            <v>X</v>
          </cell>
          <cell r="D213">
            <v>207</v>
          </cell>
        </row>
        <row r="214">
          <cell r="B214">
            <v>37554</v>
          </cell>
          <cell r="C214" t="str">
            <v>X</v>
          </cell>
          <cell r="D214">
            <v>208</v>
          </cell>
        </row>
        <row r="215">
          <cell r="B215">
            <v>37555</v>
          </cell>
          <cell r="C215" t="str">
            <v>X</v>
          </cell>
          <cell r="D215">
            <v>209</v>
          </cell>
        </row>
        <row r="216">
          <cell r="B216">
            <v>37556</v>
          </cell>
          <cell r="C216" t="str">
            <v>X</v>
          </cell>
          <cell r="D216">
            <v>210</v>
          </cell>
        </row>
        <row r="217">
          <cell r="B217">
            <v>37557</v>
          </cell>
          <cell r="C217" t="str">
            <v>X</v>
          </cell>
          <cell r="D217">
            <v>211</v>
          </cell>
        </row>
        <row r="218">
          <cell r="B218">
            <v>37558</v>
          </cell>
          <cell r="C218" t="str">
            <v>X</v>
          </cell>
          <cell r="D218">
            <v>212</v>
          </cell>
        </row>
        <row r="219">
          <cell r="B219">
            <v>37559</v>
          </cell>
          <cell r="C219" t="str">
            <v>X</v>
          </cell>
          <cell r="D219">
            <v>213</v>
          </cell>
        </row>
        <row r="220">
          <cell r="B220">
            <v>37560</v>
          </cell>
          <cell r="C220" t="str">
            <v>X</v>
          </cell>
          <cell r="D220">
            <v>214</v>
          </cell>
        </row>
        <row r="221">
          <cell r="B221">
            <v>37561</v>
          </cell>
          <cell r="C221" t="str">
            <v>X</v>
          </cell>
          <cell r="D221">
            <v>215</v>
          </cell>
        </row>
        <row r="222">
          <cell r="B222">
            <v>37562</v>
          </cell>
          <cell r="C222" t="str">
            <v>X</v>
          </cell>
          <cell r="D222">
            <v>216</v>
          </cell>
        </row>
        <row r="223">
          <cell r="B223">
            <v>37563</v>
          </cell>
          <cell r="C223" t="str">
            <v>X</v>
          </cell>
          <cell r="D223">
            <v>217</v>
          </cell>
        </row>
        <row r="224">
          <cell r="B224">
            <v>37564</v>
          </cell>
          <cell r="C224" t="str">
            <v>X</v>
          </cell>
          <cell r="D224">
            <v>218</v>
          </cell>
        </row>
        <row r="225">
          <cell r="B225">
            <v>37565</v>
          </cell>
          <cell r="C225" t="str">
            <v>X</v>
          </cell>
          <cell r="D225">
            <v>219</v>
          </cell>
        </row>
        <row r="226">
          <cell r="B226">
            <v>37566</v>
          </cell>
          <cell r="C226" t="str">
            <v>X</v>
          </cell>
          <cell r="D226">
            <v>220</v>
          </cell>
        </row>
        <row r="227">
          <cell r="B227">
            <v>37567</v>
          </cell>
          <cell r="C227" t="str">
            <v>X</v>
          </cell>
          <cell r="D227">
            <v>221</v>
          </cell>
        </row>
        <row r="228">
          <cell r="B228">
            <v>37568</v>
          </cell>
          <cell r="C228" t="str">
            <v>X</v>
          </cell>
          <cell r="D228">
            <v>222</v>
          </cell>
        </row>
        <row r="229">
          <cell r="B229">
            <v>37569</v>
          </cell>
          <cell r="C229" t="str">
            <v>X</v>
          </cell>
          <cell r="D229">
            <v>223</v>
          </cell>
        </row>
        <row r="230">
          <cell r="B230">
            <v>37570</v>
          </cell>
          <cell r="C230" t="str">
            <v>X</v>
          </cell>
          <cell r="D230">
            <v>224</v>
          </cell>
        </row>
        <row r="231">
          <cell r="B231">
            <v>37571</v>
          </cell>
          <cell r="C231" t="str">
            <v>X</v>
          </cell>
          <cell r="D231">
            <v>225</v>
          </cell>
        </row>
        <row r="232">
          <cell r="B232">
            <v>37572</v>
          </cell>
          <cell r="C232" t="str">
            <v>X</v>
          </cell>
          <cell r="D232">
            <v>226</v>
          </cell>
        </row>
        <row r="233">
          <cell r="B233">
            <v>37573</v>
          </cell>
          <cell r="C233" t="str">
            <v>X</v>
          </cell>
          <cell r="D233">
            <v>227</v>
          </cell>
        </row>
        <row r="234">
          <cell r="B234">
            <v>37574</v>
          </cell>
          <cell r="C234" t="str">
            <v>X</v>
          </cell>
          <cell r="D234">
            <v>228</v>
          </cell>
        </row>
        <row r="235">
          <cell r="B235">
            <v>37575</v>
          </cell>
          <cell r="C235" t="str">
            <v>X</v>
          </cell>
          <cell r="D235">
            <v>229</v>
          </cell>
        </row>
        <row r="236">
          <cell r="B236">
            <v>37576</v>
          </cell>
          <cell r="C236" t="str">
            <v>X</v>
          </cell>
          <cell r="D236">
            <v>230</v>
          </cell>
        </row>
        <row r="237">
          <cell r="B237">
            <v>37577</v>
          </cell>
          <cell r="C237" t="str">
            <v>X</v>
          </cell>
          <cell r="D237">
            <v>231</v>
          </cell>
        </row>
        <row r="238">
          <cell r="B238">
            <v>37578</v>
          </cell>
          <cell r="C238" t="str">
            <v>X</v>
          </cell>
          <cell r="D238">
            <v>232</v>
          </cell>
        </row>
        <row r="239">
          <cell r="B239">
            <v>37579</v>
          </cell>
          <cell r="C239" t="str">
            <v>X</v>
          </cell>
          <cell r="D239">
            <v>233</v>
          </cell>
        </row>
        <row r="240">
          <cell r="B240">
            <v>37580</v>
          </cell>
          <cell r="C240" t="str">
            <v>X</v>
          </cell>
          <cell r="D240">
            <v>234</v>
          </cell>
        </row>
        <row r="241">
          <cell r="B241">
            <v>37581</v>
          </cell>
          <cell r="C241" t="str">
            <v>X</v>
          </cell>
          <cell r="D241">
            <v>235</v>
          </cell>
        </row>
        <row r="242">
          <cell r="B242">
            <v>37582</v>
          </cell>
          <cell r="C242" t="str">
            <v>X</v>
          </cell>
          <cell r="D242">
            <v>236</v>
          </cell>
        </row>
        <row r="243">
          <cell r="B243">
            <v>37583</v>
          </cell>
          <cell r="C243" t="str">
            <v>X</v>
          </cell>
          <cell r="D243">
            <v>237</v>
          </cell>
        </row>
        <row r="244">
          <cell r="B244">
            <v>37584</v>
          </cell>
          <cell r="C244" t="str">
            <v>X</v>
          </cell>
          <cell r="D244">
            <v>238</v>
          </cell>
        </row>
        <row r="245">
          <cell r="B245">
            <v>37585</v>
          </cell>
          <cell r="C245" t="str">
            <v>X</v>
          </cell>
          <cell r="D245">
            <v>239</v>
          </cell>
        </row>
        <row r="246">
          <cell r="B246">
            <v>37586</v>
          </cell>
          <cell r="C246" t="str">
            <v>X</v>
          </cell>
          <cell r="D246">
            <v>240</v>
          </cell>
        </row>
        <row r="247">
          <cell r="B247">
            <v>37587</v>
          </cell>
          <cell r="C247" t="str">
            <v>X</v>
          </cell>
          <cell r="D247">
            <v>241</v>
          </cell>
        </row>
        <row r="248">
          <cell r="B248">
            <v>37588</v>
          </cell>
          <cell r="C248" t="str">
            <v>X</v>
          </cell>
          <cell r="D248">
            <v>242</v>
          </cell>
        </row>
        <row r="249">
          <cell r="B249">
            <v>37589</v>
          </cell>
          <cell r="C249" t="str">
            <v>X</v>
          </cell>
          <cell r="D249">
            <v>243</v>
          </cell>
        </row>
        <row r="250">
          <cell r="B250">
            <v>37590</v>
          </cell>
          <cell r="C250" t="str">
            <v>X</v>
          </cell>
          <cell r="D250">
            <v>244</v>
          </cell>
        </row>
        <row r="251">
          <cell r="B251">
            <v>37591</v>
          </cell>
          <cell r="C251" t="str">
            <v>X</v>
          </cell>
          <cell r="D251">
            <v>245</v>
          </cell>
        </row>
        <row r="252">
          <cell r="B252">
            <v>37592</v>
          </cell>
          <cell r="C252" t="str">
            <v>X</v>
          </cell>
          <cell r="D252">
            <v>246</v>
          </cell>
        </row>
        <row r="253">
          <cell r="B253">
            <v>37593</v>
          </cell>
          <cell r="C253" t="str">
            <v>X</v>
          </cell>
          <cell r="D253">
            <v>247</v>
          </cell>
        </row>
        <row r="254">
          <cell r="B254">
            <v>37594</v>
          </cell>
          <cell r="C254" t="str">
            <v>X</v>
          </cell>
          <cell r="D254">
            <v>248</v>
          </cell>
        </row>
        <row r="255">
          <cell r="B255">
            <v>37595</v>
          </cell>
          <cell r="C255" t="str">
            <v>X</v>
          </cell>
          <cell r="D255">
            <v>249</v>
          </cell>
        </row>
        <row r="256">
          <cell r="B256">
            <v>37596</v>
          </cell>
          <cell r="C256" t="str">
            <v>X</v>
          </cell>
          <cell r="D256">
            <v>250</v>
          </cell>
        </row>
        <row r="257">
          <cell r="B257">
            <v>37597</v>
          </cell>
          <cell r="C257" t="str">
            <v>X</v>
          </cell>
          <cell r="D257">
            <v>251</v>
          </cell>
        </row>
        <row r="258">
          <cell r="B258">
            <v>37598</v>
          </cell>
          <cell r="C258" t="str">
            <v>X</v>
          </cell>
          <cell r="D258">
            <v>252</v>
          </cell>
        </row>
        <row r="259">
          <cell r="B259">
            <v>37599</v>
          </cell>
          <cell r="C259" t="str">
            <v>X</v>
          </cell>
          <cell r="D259">
            <v>253</v>
          </cell>
        </row>
        <row r="260">
          <cell r="B260">
            <v>37600</v>
          </cell>
          <cell r="C260" t="str">
            <v>X</v>
          </cell>
          <cell r="D260">
            <v>254</v>
          </cell>
        </row>
        <row r="261">
          <cell r="B261">
            <v>37601</v>
          </cell>
          <cell r="C261" t="str">
            <v>X</v>
          </cell>
          <cell r="D261">
            <v>255</v>
          </cell>
        </row>
        <row r="262">
          <cell r="B262">
            <v>37602</v>
          </cell>
          <cell r="C262" t="str">
            <v>X</v>
          </cell>
          <cell r="D262">
            <v>256</v>
          </cell>
        </row>
        <row r="263">
          <cell r="B263">
            <v>37603</v>
          </cell>
          <cell r="C263" t="str">
            <v>X</v>
          </cell>
          <cell r="D263">
            <v>257</v>
          </cell>
        </row>
        <row r="264">
          <cell r="B264">
            <v>37604</v>
          </cell>
          <cell r="C264" t="str">
            <v>X</v>
          </cell>
          <cell r="D264">
            <v>258</v>
          </cell>
        </row>
        <row r="265">
          <cell r="B265">
            <v>37605</v>
          </cell>
          <cell r="C265" t="str">
            <v>X</v>
          </cell>
          <cell r="D265">
            <v>259</v>
          </cell>
        </row>
        <row r="266">
          <cell r="B266">
            <v>37606</v>
          </cell>
          <cell r="C266" t="str">
            <v>X</v>
          </cell>
          <cell r="D266">
            <v>260</v>
          </cell>
        </row>
        <row r="267">
          <cell r="B267">
            <v>37607</v>
          </cell>
          <cell r="C267" t="str">
            <v>X</v>
          </cell>
          <cell r="D267">
            <v>261</v>
          </cell>
        </row>
        <row r="268">
          <cell r="B268">
            <v>37608</v>
          </cell>
          <cell r="C268" t="str">
            <v>X</v>
          </cell>
          <cell r="D268">
            <v>262</v>
          </cell>
        </row>
        <row r="269">
          <cell r="B269">
            <v>37609</v>
          </cell>
          <cell r="C269" t="str">
            <v>X</v>
          </cell>
          <cell r="D269">
            <v>263</v>
          </cell>
        </row>
        <row r="270">
          <cell r="B270">
            <v>37610</v>
          </cell>
          <cell r="C270" t="str">
            <v>X</v>
          </cell>
          <cell r="D270">
            <v>264</v>
          </cell>
        </row>
        <row r="271">
          <cell r="B271">
            <v>37611</v>
          </cell>
          <cell r="C271" t="str">
            <v>X</v>
          </cell>
          <cell r="D271">
            <v>265</v>
          </cell>
        </row>
        <row r="272">
          <cell r="B272">
            <v>37612</v>
          </cell>
          <cell r="C272" t="str">
            <v>X</v>
          </cell>
          <cell r="D272">
            <v>266</v>
          </cell>
        </row>
        <row r="273">
          <cell r="B273">
            <v>37613</v>
          </cell>
          <cell r="C273" t="str">
            <v>X</v>
          </cell>
          <cell r="D273">
            <v>267</v>
          </cell>
        </row>
        <row r="274">
          <cell r="B274">
            <v>37614</v>
          </cell>
          <cell r="C274" t="str">
            <v>X</v>
          </cell>
          <cell r="D274">
            <v>268</v>
          </cell>
        </row>
        <row r="275">
          <cell r="B275">
            <v>37615</v>
          </cell>
          <cell r="C275" t="str">
            <v>X</v>
          </cell>
          <cell r="D275">
            <v>269</v>
          </cell>
        </row>
        <row r="276">
          <cell r="B276">
            <v>37616</v>
          </cell>
          <cell r="C276" t="str">
            <v>X</v>
          </cell>
          <cell r="D276">
            <v>270</v>
          </cell>
        </row>
        <row r="277">
          <cell r="B277">
            <v>37617</v>
          </cell>
          <cell r="C277" t="str">
            <v>X</v>
          </cell>
          <cell r="D277">
            <v>271</v>
          </cell>
        </row>
        <row r="278">
          <cell r="B278">
            <v>37618</v>
          </cell>
          <cell r="C278" t="str">
            <v>X</v>
          </cell>
          <cell r="D278">
            <v>272</v>
          </cell>
        </row>
        <row r="279">
          <cell r="B279">
            <v>37619</v>
          </cell>
          <cell r="C279" t="str">
            <v>X</v>
          </cell>
          <cell r="D279">
            <v>273</v>
          </cell>
        </row>
        <row r="280">
          <cell r="B280">
            <v>37620</v>
          </cell>
          <cell r="C280" t="str">
            <v>X</v>
          </cell>
          <cell r="D280">
            <v>274</v>
          </cell>
        </row>
        <row r="281">
          <cell r="B281">
            <v>37621</v>
          </cell>
          <cell r="C281" t="str">
            <v>X</v>
          </cell>
          <cell r="D281">
            <v>275</v>
          </cell>
        </row>
        <row r="282">
          <cell r="B282">
            <v>37622</v>
          </cell>
          <cell r="C282" t="str">
            <v>X</v>
          </cell>
          <cell r="D282">
            <v>276</v>
          </cell>
        </row>
        <row r="283">
          <cell r="B283">
            <v>37623</v>
          </cell>
          <cell r="C283" t="str">
            <v>X</v>
          </cell>
          <cell r="D283">
            <v>277</v>
          </cell>
        </row>
        <row r="284">
          <cell r="B284">
            <v>37624</v>
          </cell>
          <cell r="C284" t="str">
            <v>X</v>
          </cell>
          <cell r="D284">
            <v>278</v>
          </cell>
        </row>
        <row r="285">
          <cell r="B285">
            <v>37625</v>
          </cell>
          <cell r="C285" t="str">
            <v>X</v>
          </cell>
          <cell r="D285">
            <v>279</v>
          </cell>
        </row>
        <row r="286">
          <cell r="B286">
            <v>37626</v>
          </cell>
          <cell r="C286" t="str">
            <v>X</v>
          </cell>
          <cell r="D286">
            <v>280</v>
          </cell>
        </row>
        <row r="287">
          <cell r="B287">
            <v>37627</v>
          </cell>
          <cell r="C287" t="str">
            <v>X</v>
          </cell>
          <cell r="D287">
            <v>281</v>
          </cell>
        </row>
        <row r="288">
          <cell r="B288">
            <v>37628</v>
          </cell>
          <cell r="C288" t="str">
            <v>X</v>
          </cell>
          <cell r="D288">
            <v>282</v>
          </cell>
        </row>
        <row r="289">
          <cell r="B289">
            <v>37629</v>
          </cell>
          <cell r="C289" t="str">
            <v>X</v>
          </cell>
          <cell r="D289">
            <v>283</v>
          </cell>
        </row>
        <row r="290">
          <cell r="B290">
            <v>37630</v>
          </cell>
          <cell r="C290" t="str">
            <v>X</v>
          </cell>
          <cell r="D290">
            <v>284</v>
          </cell>
        </row>
        <row r="291">
          <cell r="B291">
            <v>37631</v>
          </cell>
          <cell r="C291" t="str">
            <v>X</v>
          </cell>
          <cell r="D291">
            <v>285</v>
          </cell>
        </row>
        <row r="292">
          <cell r="B292">
            <v>37632</v>
          </cell>
          <cell r="C292" t="str">
            <v>X</v>
          </cell>
          <cell r="D292">
            <v>286</v>
          </cell>
        </row>
        <row r="293">
          <cell r="B293">
            <v>37633</v>
          </cell>
          <cell r="C293" t="str">
            <v>X</v>
          </cell>
          <cell r="D293">
            <v>287</v>
          </cell>
        </row>
        <row r="294">
          <cell r="B294">
            <v>37634</v>
          </cell>
          <cell r="C294" t="str">
            <v>X</v>
          </cell>
          <cell r="D294">
            <v>288</v>
          </cell>
        </row>
        <row r="295">
          <cell r="B295">
            <v>37635</v>
          </cell>
          <cell r="C295" t="str">
            <v>X</v>
          </cell>
          <cell r="D295">
            <v>289</v>
          </cell>
        </row>
        <row r="296">
          <cell r="B296">
            <v>37636</v>
          </cell>
          <cell r="C296" t="str">
            <v>X</v>
          </cell>
          <cell r="D296">
            <v>290</v>
          </cell>
        </row>
        <row r="297">
          <cell r="B297">
            <v>37637</v>
          </cell>
          <cell r="C297" t="str">
            <v>X</v>
          </cell>
          <cell r="D297">
            <v>291</v>
          </cell>
        </row>
        <row r="298">
          <cell r="B298">
            <v>37638</v>
          </cell>
          <cell r="C298" t="str">
            <v>X</v>
          </cell>
          <cell r="D298">
            <v>292</v>
          </cell>
        </row>
        <row r="299">
          <cell r="B299">
            <v>37639</v>
          </cell>
          <cell r="C299" t="str">
            <v>X</v>
          </cell>
          <cell r="D299">
            <v>293</v>
          </cell>
        </row>
        <row r="300">
          <cell r="B300">
            <v>37640</v>
          </cell>
          <cell r="C300" t="str">
            <v>X</v>
          </cell>
          <cell r="D300">
            <v>294</v>
          </cell>
        </row>
        <row r="301">
          <cell r="B301">
            <v>37641</v>
          </cell>
          <cell r="C301" t="str">
            <v>X</v>
          </cell>
          <cell r="D301">
            <v>295</v>
          </cell>
        </row>
        <row r="302">
          <cell r="B302">
            <v>37642</v>
          </cell>
          <cell r="C302" t="str">
            <v>X</v>
          </cell>
          <cell r="D302">
            <v>296</v>
          </cell>
        </row>
        <row r="303">
          <cell r="B303">
            <v>37643</v>
          </cell>
          <cell r="C303" t="str">
            <v>X</v>
          </cell>
          <cell r="D303">
            <v>297</v>
          </cell>
        </row>
        <row r="304">
          <cell r="B304">
            <v>37644</v>
          </cell>
          <cell r="C304" t="str">
            <v>X</v>
          </cell>
          <cell r="D304">
            <v>298</v>
          </cell>
        </row>
        <row r="305">
          <cell r="B305">
            <v>37645</v>
          </cell>
          <cell r="C305" t="str">
            <v>X</v>
          </cell>
          <cell r="D305">
            <v>299</v>
          </cell>
        </row>
        <row r="306">
          <cell r="B306">
            <v>37646</v>
          </cell>
          <cell r="C306" t="str">
            <v>X</v>
          </cell>
          <cell r="D306">
            <v>300</v>
          </cell>
        </row>
        <row r="307">
          <cell r="B307">
            <v>37647</v>
          </cell>
          <cell r="C307" t="str">
            <v>X</v>
          </cell>
          <cell r="D307">
            <v>301</v>
          </cell>
        </row>
        <row r="308">
          <cell r="B308">
            <v>37648</v>
          </cell>
          <cell r="C308" t="str">
            <v>X</v>
          </cell>
          <cell r="D308">
            <v>302</v>
          </cell>
        </row>
        <row r="309">
          <cell r="B309">
            <v>37649</v>
          </cell>
          <cell r="C309" t="str">
            <v>X</v>
          </cell>
          <cell r="D309">
            <v>303</v>
          </cell>
        </row>
        <row r="310">
          <cell r="B310">
            <v>37650</v>
          </cell>
          <cell r="C310" t="str">
            <v>X</v>
          </cell>
          <cell r="D310">
            <v>304</v>
          </cell>
        </row>
        <row r="311">
          <cell r="B311">
            <v>37651</v>
          </cell>
          <cell r="C311" t="str">
            <v>X</v>
          </cell>
          <cell r="D311">
            <v>305</v>
          </cell>
        </row>
        <row r="312">
          <cell r="B312">
            <v>37652</v>
          </cell>
          <cell r="C312" t="str">
            <v>X</v>
          </cell>
          <cell r="D312">
            <v>306</v>
          </cell>
        </row>
        <row r="313">
          <cell r="B313">
            <v>37653</v>
          </cell>
          <cell r="C313" t="str">
            <v>X</v>
          </cell>
          <cell r="D313">
            <v>307</v>
          </cell>
        </row>
        <row r="314">
          <cell r="B314">
            <v>37654</v>
          </cell>
          <cell r="C314" t="str">
            <v>X</v>
          </cell>
          <cell r="D314">
            <v>308</v>
          </cell>
        </row>
        <row r="315">
          <cell r="B315">
            <v>37655</v>
          </cell>
          <cell r="C315" t="str">
            <v>X</v>
          </cell>
          <cell r="D315">
            <v>309</v>
          </cell>
        </row>
        <row r="316">
          <cell r="B316">
            <v>37656</v>
          </cell>
          <cell r="C316" t="str">
            <v>X</v>
          </cell>
          <cell r="D316">
            <v>310</v>
          </cell>
        </row>
        <row r="317">
          <cell r="B317">
            <v>37657</v>
          </cell>
          <cell r="C317" t="str">
            <v>X</v>
          </cell>
          <cell r="D317">
            <v>311</v>
          </cell>
        </row>
        <row r="318">
          <cell r="B318">
            <v>37658</v>
          </cell>
          <cell r="C318" t="str">
            <v>X</v>
          </cell>
          <cell r="D318">
            <v>312</v>
          </cell>
        </row>
        <row r="319">
          <cell r="B319">
            <v>37659</v>
          </cell>
          <cell r="C319" t="str">
            <v>X</v>
          </cell>
          <cell r="D319">
            <v>313</v>
          </cell>
        </row>
        <row r="320">
          <cell r="B320">
            <v>37660</v>
          </cell>
          <cell r="C320" t="str">
            <v>X</v>
          </cell>
          <cell r="D320">
            <v>314</v>
          </cell>
        </row>
        <row r="321">
          <cell r="B321">
            <v>37661</v>
          </cell>
          <cell r="C321" t="str">
            <v>X</v>
          </cell>
          <cell r="D321">
            <v>315</v>
          </cell>
        </row>
        <row r="322">
          <cell r="B322">
            <v>37662</v>
          </cell>
          <cell r="C322" t="str">
            <v>X</v>
          </cell>
          <cell r="D322">
            <v>316</v>
          </cell>
        </row>
        <row r="323">
          <cell r="B323">
            <v>37663</v>
          </cell>
          <cell r="C323" t="str">
            <v>X</v>
          </cell>
          <cell r="D323">
            <v>317</v>
          </cell>
        </row>
        <row r="324">
          <cell r="B324">
            <v>37664</v>
          </cell>
          <cell r="C324" t="str">
            <v>X</v>
          </cell>
          <cell r="D324">
            <v>318</v>
          </cell>
        </row>
        <row r="325">
          <cell r="B325">
            <v>37665</v>
          </cell>
          <cell r="C325" t="str">
            <v>X</v>
          </cell>
          <cell r="D325">
            <v>319</v>
          </cell>
        </row>
        <row r="326">
          <cell r="B326">
            <v>37666</v>
          </cell>
          <cell r="C326" t="str">
            <v>X</v>
          </cell>
          <cell r="D326">
            <v>320</v>
          </cell>
        </row>
        <row r="327">
          <cell r="B327">
            <v>37667</v>
          </cell>
          <cell r="C327" t="str">
            <v>X</v>
          </cell>
          <cell r="D327">
            <v>321</v>
          </cell>
        </row>
        <row r="328">
          <cell r="B328">
            <v>37668</v>
          </cell>
          <cell r="C328" t="str">
            <v>X</v>
          </cell>
          <cell r="D328">
            <v>322</v>
          </cell>
        </row>
        <row r="329">
          <cell r="B329">
            <v>37669</v>
          </cell>
          <cell r="C329" t="str">
            <v>X</v>
          </cell>
          <cell r="D329">
            <v>323</v>
          </cell>
        </row>
        <row r="330">
          <cell r="B330">
            <v>37670</v>
          </cell>
          <cell r="C330" t="str">
            <v>X</v>
          </cell>
          <cell r="D330">
            <v>324</v>
          </cell>
        </row>
        <row r="331">
          <cell r="B331">
            <v>37671</v>
          </cell>
          <cell r="C331" t="str">
            <v>X</v>
          </cell>
          <cell r="D331">
            <v>325</v>
          </cell>
        </row>
        <row r="332">
          <cell r="B332">
            <v>37672</v>
          </cell>
          <cell r="C332" t="str">
            <v>X</v>
          </cell>
          <cell r="D332">
            <v>326</v>
          </cell>
        </row>
        <row r="333">
          <cell r="B333">
            <v>37673</v>
          </cell>
          <cell r="C333" t="str">
            <v>X</v>
          </cell>
          <cell r="D333">
            <v>327</v>
          </cell>
        </row>
        <row r="334">
          <cell r="B334">
            <v>37674</v>
          </cell>
          <cell r="C334" t="str">
            <v>X</v>
          </cell>
          <cell r="D334">
            <v>328</v>
          </cell>
        </row>
        <row r="335">
          <cell r="B335">
            <v>37675</v>
          </cell>
          <cell r="C335" t="str">
            <v>X</v>
          </cell>
          <cell r="D335">
            <v>329</v>
          </cell>
        </row>
        <row r="336">
          <cell r="B336">
            <v>37676</v>
          </cell>
          <cell r="C336" t="str">
            <v>X</v>
          </cell>
          <cell r="D336">
            <v>330</v>
          </cell>
        </row>
        <row r="337">
          <cell r="B337">
            <v>37677</v>
          </cell>
          <cell r="C337" t="str">
            <v>X</v>
          </cell>
          <cell r="D337">
            <v>331</v>
          </cell>
        </row>
        <row r="338">
          <cell r="B338">
            <v>37678</v>
          </cell>
          <cell r="C338" t="str">
            <v>X</v>
          </cell>
          <cell r="D338">
            <v>332</v>
          </cell>
        </row>
        <row r="339">
          <cell r="B339">
            <v>37679</v>
          </cell>
          <cell r="C339" t="str">
            <v>X</v>
          </cell>
          <cell r="D339">
            <v>333</v>
          </cell>
        </row>
        <row r="340">
          <cell r="B340">
            <v>37680</v>
          </cell>
          <cell r="C340" t="str">
            <v>X</v>
          </cell>
          <cell r="D340">
            <v>334</v>
          </cell>
        </row>
        <row r="341">
          <cell r="B341">
            <v>37681</v>
          </cell>
          <cell r="C341" t="str">
            <v>X</v>
          </cell>
          <cell r="D341">
            <v>335</v>
          </cell>
        </row>
        <row r="342">
          <cell r="B342">
            <v>37682</v>
          </cell>
          <cell r="C342" t="str">
            <v>X</v>
          </cell>
          <cell r="D342">
            <v>336</v>
          </cell>
        </row>
        <row r="343">
          <cell r="B343">
            <v>37683</v>
          </cell>
          <cell r="C343" t="str">
            <v>X</v>
          </cell>
          <cell r="D343">
            <v>337</v>
          </cell>
        </row>
        <row r="344">
          <cell r="B344">
            <v>37684</v>
          </cell>
          <cell r="C344" t="str">
            <v>X</v>
          </cell>
          <cell r="D344">
            <v>338</v>
          </cell>
        </row>
        <row r="345">
          <cell r="B345">
            <v>37685</v>
          </cell>
          <cell r="C345" t="str">
            <v>X</v>
          </cell>
          <cell r="D345">
            <v>339</v>
          </cell>
        </row>
        <row r="346">
          <cell r="B346">
            <v>37686</v>
          </cell>
          <cell r="C346" t="str">
            <v>X</v>
          </cell>
          <cell r="D346">
            <v>340</v>
          </cell>
        </row>
        <row r="347">
          <cell r="B347">
            <v>37687</v>
          </cell>
          <cell r="C347" t="str">
            <v>X</v>
          </cell>
          <cell r="D347">
            <v>341</v>
          </cell>
        </row>
        <row r="348">
          <cell r="B348">
            <v>37688</v>
          </cell>
          <cell r="C348" t="str">
            <v>X</v>
          </cell>
          <cell r="D348">
            <v>342</v>
          </cell>
        </row>
        <row r="349">
          <cell r="B349">
            <v>37689</v>
          </cell>
          <cell r="C349" t="str">
            <v>X</v>
          </cell>
          <cell r="D349">
            <v>343</v>
          </cell>
        </row>
        <row r="350">
          <cell r="B350">
            <v>37690</v>
          </cell>
          <cell r="C350" t="str">
            <v>X</v>
          </cell>
          <cell r="D350">
            <v>344</v>
          </cell>
        </row>
        <row r="351">
          <cell r="B351">
            <v>37691</v>
          </cell>
          <cell r="C351" t="str">
            <v>X</v>
          </cell>
          <cell r="D351">
            <v>345</v>
          </cell>
        </row>
        <row r="352">
          <cell r="B352">
            <v>37692</v>
          </cell>
          <cell r="C352" t="str">
            <v>X</v>
          </cell>
          <cell r="D352">
            <v>346</v>
          </cell>
        </row>
        <row r="353">
          <cell r="B353">
            <v>37693</v>
          </cell>
          <cell r="C353" t="str">
            <v>X</v>
          </cell>
          <cell r="D353">
            <v>347</v>
          </cell>
        </row>
        <row r="354">
          <cell r="B354">
            <v>37694</v>
          </cell>
          <cell r="C354" t="str">
            <v>X</v>
          </cell>
          <cell r="D354">
            <v>348</v>
          </cell>
        </row>
        <row r="355">
          <cell r="B355">
            <v>37695</v>
          </cell>
          <cell r="C355" t="str">
            <v>X</v>
          </cell>
          <cell r="D355">
            <v>349</v>
          </cell>
        </row>
        <row r="356">
          <cell r="B356">
            <v>37696</v>
          </cell>
          <cell r="C356" t="str">
            <v>X</v>
          </cell>
          <cell r="D356">
            <v>350</v>
          </cell>
        </row>
        <row r="357">
          <cell r="B357">
            <v>37697</v>
          </cell>
          <cell r="C357" t="str">
            <v>X</v>
          </cell>
          <cell r="D357">
            <v>351</v>
          </cell>
        </row>
        <row r="358">
          <cell r="B358">
            <v>37698</v>
          </cell>
          <cell r="C358" t="str">
            <v>X</v>
          </cell>
          <cell r="D358">
            <v>352</v>
          </cell>
        </row>
        <row r="359">
          <cell r="B359">
            <v>37699</v>
          </cell>
          <cell r="C359" t="str">
            <v>X</v>
          </cell>
          <cell r="D359">
            <v>353</v>
          </cell>
        </row>
        <row r="360">
          <cell r="B360">
            <v>37700</v>
          </cell>
          <cell r="C360" t="str">
            <v>X</v>
          </cell>
          <cell r="D360">
            <v>354</v>
          </cell>
        </row>
        <row r="361">
          <cell r="B361">
            <v>37701</v>
          </cell>
          <cell r="C361" t="str">
            <v>X</v>
          </cell>
          <cell r="D361">
            <v>355</v>
          </cell>
        </row>
        <row r="362">
          <cell r="B362">
            <v>37702</v>
          </cell>
          <cell r="C362" t="str">
            <v>X</v>
          </cell>
          <cell r="D362">
            <v>356</v>
          </cell>
        </row>
        <row r="363">
          <cell r="B363">
            <v>37703</v>
          </cell>
          <cell r="C363" t="str">
            <v>X</v>
          </cell>
          <cell r="D363">
            <v>357</v>
          </cell>
        </row>
        <row r="364">
          <cell r="B364">
            <v>37704</v>
          </cell>
          <cell r="C364" t="str">
            <v>X</v>
          </cell>
          <cell r="D364">
            <v>358</v>
          </cell>
        </row>
        <row r="365">
          <cell r="B365">
            <v>37705</v>
          </cell>
          <cell r="C365" t="str">
            <v>X</v>
          </cell>
          <cell r="D365">
            <v>359</v>
          </cell>
        </row>
        <row r="366">
          <cell r="B366">
            <v>37706</v>
          </cell>
          <cell r="C366" t="str">
            <v>X</v>
          </cell>
          <cell r="D366">
            <v>360</v>
          </cell>
        </row>
        <row r="367">
          <cell r="B367">
            <v>37707</v>
          </cell>
          <cell r="C367" t="str">
            <v>X</v>
          </cell>
          <cell r="D367">
            <v>361</v>
          </cell>
        </row>
        <row r="368">
          <cell r="B368">
            <v>37708</v>
          </cell>
          <cell r="C368" t="str">
            <v>X</v>
          </cell>
          <cell r="D368">
            <v>362</v>
          </cell>
        </row>
        <row r="369">
          <cell r="B369">
            <v>37709</v>
          </cell>
          <cell r="C369" t="str">
            <v>X</v>
          </cell>
          <cell r="D369">
            <v>363</v>
          </cell>
        </row>
        <row r="370">
          <cell r="B370">
            <v>37710</v>
          </cell>
          <cell r="C370" t="str">
            <v>X</v>
          </cell>
          <cell r="D370">
            <v>364</v>
          </cell>
        </row>
        <row r="371">
          <cell r="B371">
            <v>37711</v>
          </cell>
          <cell r="C371" t="str">
            <v>X</v>
          </cell>
          <cell r="D371">
            <v>365</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endar (2)"/>
      <sheetName val="Central list"/>
      <sheetName val="Breakdown"/>
      <sheetName val="Summary"/>
      <sheetName val="Allocation"/>
    </sheetNames>
    <sheetDataSet>
      <sheetData sheetId="0"/>
      <sheetData sheetId="1"/>
      <sheetData sheetId="2">
        <row r="4">
          <cell r="G4">
            <v>1</v>
          </cell>
          <cell r="H4">
            <v>36982</v>
          </cell>
          <cell r="I4">
            <v>37134</v>
          </cell>
          <cell r="J4">
            <v>1</v>
          </cell>
          <cell r="K4">
            <v>153</v>
          </cell>
          <cell r="L4">
            <v>152</v>
          </cell>
          <cell r="M4">
            <v>1</v>
          </cell>
          <cell r="N4">
            <v>37054</v>
          </cell>
          <cell r="O4">
            <v>37054</v>
          </cell>
          <cell r="P4">
            <v>37054</v>
          </cell>
          <cell r="R4">
            <v>2076</v>
          </cell>
          <cell r="S4">
            <v>865</v>
          </cell>
          <cell r="T4">
            <v>17.100000000000001</v>
          </cell>
          <cell r="U4">
            <v>147.91500000000002</v>
          </cell>
          <cell r="V4">
            <v>1012.915</v>
          </cell>
          <cell r="W4">
            <v>1012.915</v>
          </cell>
          <cell r="X4">
            <v>0</v>
          </cell>
        </row>
        <row r="5">
          <cell r="G5">
            <v>1</v>
          </cell>
          <cell r="H5">
            <v>36982</v>
          </cell>
          <cell r="I5">
            <v>37134</v>
          </cell>
          <cell r="J5">
            <v>1</v>
          </cell>
          <cell r="K5">
            <v>153</v>
          </cell>
          <cell r="L5">
            <v>152</v>
          </cell>
          <cell r="M5">
            <v>1</v>
          </cell>
          <cell r="N5">
            <v>37054</v>
          </cell>
          <cell r="O5">
            <v>37054</v>
          </cell>
          <cell r="P5">
            <v>37054</v>
          </cell>
          <cell r="R5">
            <v>2076</v>
          </cell>
          <cell r="S5">
            <v>865</v>
          </cell>
          <cell r="T5">
            <v>17.100000000000001</v>
          </cell>
          <cell r="U5">
            <v>147.91500000000002</v>
          </cell>
          <cell r="V5">
            <v>1012.915</v>
          </cell>
          <cell r="W5">
            <v>1012.915</v>
          </cell>
          <cell r="X5">
            <v>0</v>
          </cell>
        </row>
        <row r="6">
          <cell r="G6">
            <v>1</v>
          </cell>
          <cell r="H6">
            <v>36982</v>
          </cell>
          <cell r="I6">
            <v>37134</v>
          </cell>
          <cell r="J6">
            <v>1</v>
          </cell>
          <cell r="K6">
            <v>153</v>
          </cell>
          <cell r="L6">
            <v>152</v>
          </cell>
          <cell r="M6">
            <v>1</v>
          </cell>
          <cell r="N6">
            <v>37054</v>
          </cell>
          <cell r="O6">
            <v>37054</v>
          </cell>
          <cell r="P6">
            <v>37054</v>
          </cell>
          <cell r="R6">
            <v>2076</v>
          </cell>
          <cell r="S6">
            <v>865</v>
          </cell>
          <cell r="T6">
            <v>17.100000000000001</v>
          </cell>
          <cell r="U6">
            <v>147.91500000000002</v>
          </cell>
          <cell r="V6">
            <v>1012.915</v>
          </cell>
          <cell r="W6">
            <v>1012.915</v>
          </cell>
          <cell r="X6">
            <v>0</v>
          </cell>
        </row>
        <row r="7">
          <cell r="G7">
            <v>1</v>
          </cell>
          <cell r="H7">
            <v>36982</v>
          </cell>
          <cell r="I7">
            <v>37134</v>
          </cell>
          <cell r="J7">
            <v>1</v>
          </cell>
          <cell r="K7">
            <v>153</v>
          </cell>
          <cell r="L7">
            <v>152</v>
          </cell>
          <cell r="M7">
            <v>1</v>
          </cell>
          <cell r="N7">
            <v>37054</v>
          </cell>
          <cell r="O7">
            <v>37054</v>
          </cell>
          <cell r="P7">
            <v>37054</v>
          </cell>
          <cell r="R7">
            <v>2076</v>
          </cell>
          <cell r="S7">
            <v>865</v>
          </cell>
          <cell r="T7">
            <v>17.100000000000001</v>
          </cell>
          <cell r="U7">
            <v>147.91500000000002</v>
          </cell>
          <cell r="V7">
            <v>1012.915</v>
          </cell>
          <cell r="W7">
            <v>1012.915</v>
          </cell>
          <cell r="X7">
            <v>0</v>
          </cell>
        </row>
        <row r="8">
          <cell r="G8">
            <v>1</v>
          </cell>
          <cell r="H8">
            <v>36982</v>
          </cell>
          <cell r="I8">
            <v>37134</v>
          </cell>
          <cell r="J8">
            <v>1</v>
          </cell>
          <cell r="K8">
            <v>153</v>
          </cell>
          <cell r="L8">
            <v>152</v>
          </cell>
          <cell r="M8">
            <v>1</v>
          </cell>
          <cell r="N8">
            <v>37054</v>
          </cell>
          <cell r="O8">
            <v>37054</v>
          </cell>
          <cell r="P8">
            <v>37054</v>
          </cell>
          <cell r="R8">
            <v>2076</v>
          </cell>
          <cell r="S8">
            <v>865</v>
          </cell>
          <cell r="T8">
            <v>17.100000000000001</v>
          </cell>
          <cell r="U8">
            <v>147.91500000000002</v>
          </cell>
          <cell r="V8">
            <v>1012.915</v>
          </cell>
          <cell r="W8">
            <v>1012.915</v>
          </cell>
          <cell r="X8">
            <v>0</v>
          </cell>
        </row>
        <row r="9">
          <cell r="G9">
            <v>1</v>
          </cell>
          <cell r="H9">
            <v>36982</v>
          </cell>
          <cell r="I9">
            <v>37134</v>
          </cell>
          <cell r="J9">
            <v>1</v>
          </cell>
          <cell r="K9">
            <v>153</v>
          </cell>
          <cell r="L9">
            <v>152</v>
          </cell>
          <cell r="M9">
            <v>1</v>
          </cell>
          <cell r="N9">
            <v>37081</v>
          </cell>
          <cell r="Q9" t="str">
            <v>Westminster</v>
          </cell>
          <cell r="R9">
            <v>2076</v>
          </cell>
          <cell r="S9">
            <v>865</v>
          </cell>
          <cell r="T9">
            <v>17.100000000000001</v>
          </cell>
          <cell r="U9">
            <v>147.91500000000002</v>
          </cell>
          <cell r="V9">
            <v>1012.915</v>
          </cell>
          <cell r="W9">
            <v>0</v>
          </cell>
          <cell r="X9">
            <v>1012.915</v>
          </cell>
        </row>
        <row r="10">
          <cell r="F10">
            <v>1</v>
          </cell>
          <cell r="G10">
            <v>6</v>
          </cell>
          <cell r="M10">
            <v>6</v>
          </cell>
          <cell r="R10">
            <v>12456</v>
          </cell>
          <cell r="S10">
            <v>5190</v>
          </cell>
          <cell r="U10">
            <v>887.49</v>
          </cell>
          <cell r="V10">
            <v>6077.49</v>
          </cell>
          <cell r="W10">
            <v>5064.5749999999998</v>
          </cell>
          <cell r="X10">
            <v>1012.915</v>
          </cell>
        </row>
        <row r="12">
          <cell r="G12">
            <v>0.34199999999999997</v>
          </cell>
          <cell r="H12">
            <v>36982</v>
          </cell>
          <cell r="I12">
            <v>37134</v>
          </cell>
          <cell r="J12">
            <v>1</v>
          </cell>
          <cell r="K12">
            <v>153</v>
          </cell>
          <cell r="L12">
            <v>152</v>
          </cell>
          <cell r="M12">
            <v>0.34199999999999997</v>
          </cell>
          <cell r="N12">
            <v>37054</v>
          </cell>
          <cell r="O12">
            <v>37054</v>
          </cell>
          <cell r="P12">
            <v>37054</v>
          </cell>
          <cell r="R12">
            <v>709.99199999999996</v>
          </cell>
          <cell r="S12">
            <v>295.83</v>
          </cell>
          <cell r="T12">
            <v>17.100000000000001</v>
          </cell>
          <cell r="U12">
            <v>50.586930000000002</v>
          </cell>
          <cell r="V12">
            <v>346.41692999999998</v>
          </cell>
          <cell r="W12">
            <v>346.41692999999998</v>
          </cell>
          <cell r="X12">
            <v>0</v>
          </cell>
        </row>
        <row r="13">
          <cell r="J13" t="e">
            <v>#N/A</v>
          </cell>
          <cell r="K13" t="e">
            <v>#N/A</v>
          </cell>
          <cell r="L13" t="e">
            <v>#N/A</v>
          </cell>
          <cell r="M13">
            <v>0</v>
          </cell>
          <cell r="N13">
            <v>37054</v>
          </cell>
          <cell r="O13">
            <v>37054</v>
          </cell>
          <cell r="P13">
            <v>37054</v>
          </cell>
          <cell r="R13">
            <v>0</v>
          </cell>
          <cell r="S13">
            <v>0</v>
          </cell>
          <cell r="T13">
            <v>17.100000000000001</v>
          </cell>
          <cell r="U13">
            <v>0</v>
          </cell>
          <cell r="V13">
            <v>0</v>
          </cell>
          <cell r="W13">
            <v>0</v>
          </cell>
          <cell r="X13">
            <v>0</v>
          </cell>
        </row>
        <row r="14">
          <cell r="N14">
            <v>37054</v>
          </cell>
          <cell r="O14">
            <v>37054</v>
          </cell>
          <cell r="P14">
            <v>37054</v>
          </cell>
          <cell r="R14">
            <v>0</v>
          </cell>
          <cell r="S14">
            <v>0</v>
          </cell>
          <cell r="T14">
            <v>17.100000000000001</v>
          </cell>
          <cell r="U14">
            <v>0</v>
          </cell>
          <cell r="V14">
            <v>0</v>
          </cell>
          <cell r="W14">
            <v>0</v>
          </cell>
          <cell r="X14">
            <v>0</v>
          </cell>
        </row>
        <row r="15">
          <cell r="F15">
            <v>2</v>
          </cell>
          <cell r="G15">
            <v>0.34199999999999997</v>
          </cell>
          <cell r="M15">
            <v>0.34199999999999997</v>
          </cell>
          <cell r="R15">
            <v>709.99199999999996</v>
          </cell>
          <cell r="S15">
            <v>295.83</v>
          </cell>
          <cell r="U15">
            <v>50.586930000000002</v>
          </cell>
          <cell r="V15">
            <v>346.41692999999998</v>
          </cell>
          <cell r="W15">
            <v>346.41692999999998</v>
          </cell>
          <cell r="X15">
            <v>0</v>
          </cell>
        </row>
        <row r="17">
          <cell r="G17">
            <v>1</v>
          </cell>
          <cell r="H17">
            <v>36982</v>
          </cell>
          <cell r="I17">
            <v>37134</v>
          </cell>
          <cell r="J17">
            <v>1</v>
          </cell>
          <cell r="K17">
            <v>153</v>
          </cell>
          <cell r="L17">
            <v>152</v>
          </cell>
          <cell r="M17">
            <v>1</v>
          </cell>
          <cell r="N17">
            <v>37054</v>
          </cell>
          <cell r="O17">
            <v>37054</v>
          </cell>
          <cell r="P17">
            <v>37054</v>
          </cell>
          <cell r="R17">
            <v>2076</v>
          </cell>
          <cell r="S17">
            <v>865</v>
          </cell>
          <cell r="T17">
            <v>17.100000000000001</v>
          </cell>
          <cell r="U17">
            <v>147.91500000000002</v>
          </cell>
          <cell r="V17">
            <v>1012.915</v>
          </cell>
          <cell r="W17">
            <v>1012.915</v>
          </cell>
          <cell r="X17">
            <v>0</v>
          </cell>
        </row>
        <row r="18">
          <cell r="G18">
            <v>1</v>
          </cell>
          <cell r="H18">
            <v>36982</v>
          </cell>
          <cell r="I18">
            <v>37134</v>
          </cell>
          <cell r="J18">
            <v>1</v>
          </cell>
          <cell r="K18">
            <v>153</v>
          </cell>
          <cell r="L18">
            <v>152</v>
          </cell>
          <cell r="M18">
            <v>1</v>
          </cell>
          <cell r="N18">
            <v>37054</v>
          </cell>
          <cell r="O18">
            <v>37054</v>
          </cell>
          <cell r="P18">
            <v>37054</v>
          </cell>
          <cell r="R18">
            <v>2076</v>
          </cell>
          <cell r="S18">
            <v>865</v>
          </cell>
          <cell r="T18">
            <v>17.100000000000001</v>
          </cell>
          <cell r="U18">
            <v>147.91500000000002</v>
          </cell>
          <cell r="V18">
            <v>1012.915</v>
          </cell>
          <cell r="W18">
            <v>1012.915</v>
          </cell>
          <cell r="X18">
            <v>0</v>
          </cell>
        </row>
        <row r="20">
          <cell r="F20">
            <v>3</v>
          </cell>
          <cell r="G20">
            <v>2</v>
          </cell>
          <cell r="M20">
            <v>2</v>
          </cell>
          <cell r="R20">
            <v>4152</v>
          </cell>
          <cell r="S20">
            <v>1730</v>
          </cell>
          <cell r="U20">
            <v>295.83000000000004</v>
          </cell>
          <cell r="V20">
            <v>2025.83</v>
          </cell>
          <cell r="W20">
            <v>2025.83</v>
          </cell>
          <cell r="X20">
            <v>0</v>
          </cell>
        </row>
        <row r="22">
          <cell r="G22">
            <v>1</v>
          </cell>
          <cell r="H22">
            <v>36982</v>
          </cell>
          <cell r="I22">
            <v>37134</v>
          </cell>
          <cell r="J22">
            <v>1</v>
          </cell>
          <cell r="K22">
            <v>153</v>
          </cell>
          <cell r="L22">
            <v>152</v>
          </cell>
          <cell r="M22">
            <v>1</v>
          </cell>
          <cell r="N22">
            <v>37054</v>
          </cell>
          <cell r="O22">
            <v>37054</v>
          </cell>
          <cell r="P22">
            <v>37054</v>
          </cell>
          <cell r="R22">
            <v>2076</v>
          </cell>
          <cell r="S22">
            <v>865</v>
          </cell>
          <cell r="T22">
            <v>17.100000000000001</v>
          </cell>
          <cell r="U22">
            <v>147.91500000000002</v>
          </cell>
          <cell r="V22">
            <v>1012.915</v>
          </cell>
          <cell r="W22">
            <v>1012.915</v>
          </cell>
          <cell r="X22">
            <v>0</v>
          </cell>
        </row>
        <row r="23">
          <cell r="G23">
            <v>1</v>
          </cell>
          <cell r="H23">
            <v>36982</v>
          </cell>
          <cell r="I23">
            <v>37134</v>
          </cell>
          <cell r="J23">
            <v>1</v>
          </cell>
          <cell r="K23">
            <v>153</v>
          </cell>
          <cell r="L23">
            <v>152</v>
          </cell>
          <cell r="M23">
            <v>1</v>
          </cell>
          <cell r="N23">
            <v>37054</v>
          </cell>
          <cell r="O23">
            <v>37054</v>
          </cell>
          <cell r="P23">
            <v>37054</v>
          </cell>
          <cell r="R23">
            <v>2076</v>
          </cell>
          <cell r="S23">
            <v>865</v>
          </cell>
          <cell r="T23">
            <v>17.100000000000001</v>
          </cell>
          <cell r="U23">
            <v>147.91500000000002</v>
          </cell>
          <cell r="V23">
            <v>1012.915</v>
          </cell>
          <cell r="W23">
            <v>1012.915</v>
          </cell>
          <cell r="X23">
            <v>0</v>
          </cell>
        </row>
        <row r="24">
          <cell r="G24">
            <v>0.9</v>
          </cell>
          <cell r="H24">
            <v>36982</v>
          </cell>
          <cell r="I24">
            <v>37134</v>
          </cell>
          <cell r="J24">
            <v>1</v>
          </cell>
          <cell r="K24">
            <v>153</v>
          </cell>
          <cell r="L24">
            <v>152</v>
          </cell>
          <cell r="M24">
            <v>0.9</v>
          </cell>
          <cell r="N24">
            <v>37054</v>
          </cell>
          <cell r="O24">
            <v>37054</v>
          </cell>
          <cell r="P24">
            <v>37054</v>
          </cell>
          <cell r="R24">
            <v>1868.4</v>
          </cell>
          <cell r="S24">
            <v>778.50000000000011</v>
          </cell>
          <cell r="T24">
            <v>17.100000000000001</v>
          </cell>
          <cell r="U24">
            <v>133.12350000000004</v>
          </cell>
          <cell r="V24">
            <v>911.62350000000015</v>
          </cell>
          <cell r="W24">
            <v>911.62350000000015</v>
          </cell>
          <cell r="X24">
            <v>0</v>
          </cell>
        </row>
        <row r="25">
          <cell r="G25">
            <v>1</v>
          </cell>
          <cell r="H25">
            <v>36982</v>
          </cell>
          <cell r="I25">
            <v>37134</v>
          </cell>
          <cell r="J25">
            <v>1</v>
          </cell>
          <cell r="K25">
            <v>153</v>
          </cell>
          <cell r="L25">
            <v>152</v>
          </cell>
          <cell r="M25">
            <v>1</v>
          </cell>
          <cell r="N25">
            <v>37054</v>
          </cell>
          <cell r="O25">
            <v>37054</v>
          </cell>
          <cell r="P25">
            <v>37054</v>
          </cell>
          <cell r="R25">
            <v>2076</v>
          </cell>
          <cell r="S25">
            <v>865</v>
          </cell>
          <cell r="T25">
            <v>17.100000000000001</v>
          </cell>
          <cell r="U25">
            <v>147.91500000000002</v>
          </cell>
          <cell r="V25">
            <v>1012.915</v>
          </cell>
          <cell r="W25">
            <v>1012.915</v>
          </cell>
          <cell r="X25">
            <v>0</v>
          </cell>
        </row>
        <row r="26">
          <cell r="N26">
            <v>37054</v>
          </cell>
        </row>
        <row r="27">
          <cell r="F27">
            <v>4</v>
          </cell>
          <cell r="G27">
            <v>3.9</v>
          </cell>
          <cell r="M27">
            <v>3.9</v>
          </cell>
          <cell r="R27">
            <v>8096.4</v>
          </cell>
          <cell r="S27">
            <v>3373.5</v>
          </cell>
          <cell r="U27">
            <v>576.86850000000004</v>
          </cell>
          <cell r="V27">
            <v>3950.3685</v>
          </cell>
          <cell r="W27">
            <v>3950.3685</v>
          </cell>
          <cell r="X27">
            <v>0</v>
          </cell>
        </row>
        <row r="29">
          <cell r="G29">
            <v>1</v>
          </cell>
          <cell r="H29">
            <v>36982</v>
          </cell>
          <cell r="I29">
            <v>37134</v>
          </cell>
          <cell r="J29">
            <v>1</v>
          </cell>
          <cell r="K29">
            <v>153</v>
          </cell>
          <cell r="L29">
            <v>152</v>
          </cell>
          <cell r="M29">
            <v>1</v>
          </cell>
          <cell r="R29">
            <v>2076</v>
          </cell>
          <cell r="S29">
            <v>865</v>
          </cell>
          <cell r="T29">
            <v>17.100000000000001</v>
          </cell>
          <cell r="U29">
            <v>147.91500000000002</v>
          </cell>
          <cell r="V29">
            <v>1012.915</v>
          </cell>
          <cell r="W29">
            <v>0</v>
          </cell>
          <cell r="X29">
            <v>1012.915</v>
          </cell>
        </row>
        <row r="31">
          <cell r="F31">
            <v>5</v>
          </cell>
          <cell r="G31">
            <v>1</v>
          </cell>
          <cell r="M31">
            <v>1</v>
          </cell>
          <cell r="R31">
            <v>2076</v>
          </cell>
          <cell r="S31">
            <v>865</v>
          </cell>
          <cell r="U31">
            <v>147.91500000000002</v>
          </cell>
          <cell r="V31">
            <v>1012.915</v>
          </cell>
          <cell r="W31">
            <v>0</v>
          </cell>
          <cell r="X31">
            <v>1012.915</v>
          </cell>
        </row>
        <row r="34">
          <cell r="G34">
            <v>13.242000000000001</v>
          </cell>
          <cell r="H34">
            <v>0</v>
          </cell>
          <cell r="I34">
            <v>0</v>
          </cell>
          <cell r="J34">
            <v>0</v>
          </cell>
          <cell r="K34">
            <v>0</v>
          </cell>
          <cell r="L34">
            <v>0</v>
          </cell>
          <cell r="M34">
            <v>13.242000000000001</v>
          </cell>
          <cell r="N34">
            <v>0</v>
          </cell>
          <cell r="O34">
            <v>0</v>
          </cell>
          <cell r="P34">
            <v>0</v>
          </cell>
          <cell r="Q34">
            <v>0</v>
          </cell>
          <cell r="R34">
            <v>27490.392</v>
          </cell>
          <cell r="S34">
            <v>11454.33</v>
          </cell>
          <cell r="T34">
            <v>0</v>
          </cell>
          <cell r="U34">
            <v>1958.6904300000001</v>
          </cell>
          <cell r="V34">
            <v>13413.02043</v>
          </cell>
          <cell r="W34">
            <v>11387.190430000001</v>
          </cell>
          <cell r="X34">
            <v>2025.83</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zoomScaleNormal="100" workbookViewId="0">
      <selection activeCell="E6" sqref="E6"/>
    </sheetView>
  </sheetViews>
  <sheetFormatPr defaultRowHeight="12.5" x14ac:dyDescent="0.25"/>
  <cols>
    <col min="1" max="6" width="8.7265625" style="137"/>
    <col min="7" max="7" width="13" style="137" hidden="1" customWidth="1"/>
    <col min="8" max="8" width="40.08984375" style="137" hidden="1" customWidth="1"/>
    <col min="9" max="9" width="36.08984375" style="137" hidden="1" customWidth="1"/>
    <col min="10" max="10" width="22.6328125" style="137" hidden="1" customWidth="1"/>
    <col min="11" max="16384" width="8.7265625" style="137"/>
  </cols>
  <sheetData>
    <row r="1" spans="1:10" s="146" customFormat="1" ht="26" customHeight="1" x14ac:dyDescent="0.35">
      <c r="A1" s="151" t="s">
        <v>61</v>
      </c>
      <c r="B1" s="152"/>
      <c r="C1" s="152"/>
      <c r="D1" s="152"/>
      <c r="E1" s="152"/>
      <c r="F1" s="153"/>
      <c r="G1" s="148" t="s">
        <v>65</v>
      </c>
      <c r="H1" s="147" t="s">
        <v>62</v>
      </c>
      <c r="I1" s="147" t="s">
        <v>63</v>
      </c>
      <c r="J1" s="147" t="s">
        <v>64</v>
      </c>
    </row>
    <row r="2" spans="1:10" ht="18.5" x14ac:dyDescent="0.35">
      <c r="A2" s="138"/>
      <c r="F2" s="139"/>
      <c r="H2" s="148" t="s">
        <v>66</v>
      </c>
      <c r="I2" s="149" t="s">
        <v>67</v>
      </c>
      <c r="J2" s="149" t="s">
        <v>68</v>
      </c>
    </row>
    <row r="3" spans="1:10" ht="18" x14ac:dyDescent="0.35">
      <c r="A3" s="140" t="s">
        <v>30</v>
      </c>
      <c r="F3" s="139"/>
      <c r="H3" s="150"/>
    </row>
    <row r="4" spans="1:10" ht="9.5" customHeight="1" x14ac:dyDescent="0.35">
      <c r="A4" s="141"/>
      <c r="F4" s="139"/>
    </row>
    <row r="5" spans="1:10" ht="14.5" x14ac:dyDescent="0.35">
      <c r="A5" s="141" t="s">
        <v>31</v>
      </c>
      <c r="F5" s="139"/>
    </row>
    <row r="6" spans="1:10" ht="6" customHeight="1" x14ac:dyDescent="0.35">
      <c r="A6" s="141"/>
      <c r="F6" s="139"/>
    </row>
    <row r="7" spans="1:10" ht="14.5" x14ac:dyDescent="0.35">
      <c r="A7" s="141" t="s">
        <v>32</v>
      </c>
      <c r="F7" s="139"/>
    </row>
    <row r="8" spans="1:10" ht="14.5" x14ac:dyDescent="0.35">
      <c r="A8" s="141"/>
      <c r="F8" s="139"/>
    </row>
    <row r="9" spans="1:10" ht="14.5" x14ac:dyDescent="0.35">
      <c r="A9" s="138"/>
      <c r="F9" s="139"/>
    </row>
    <row r="10" spans="1:10" ht="14.5" x14ac:dyDescent="0.35">
      <c r="A10" s="142" t="s">
        <v>33</v>
      </c>
      <c r="F10" s="139"/>
    </row>
    <row r="11" spans="1:10" ht="8.5" customHeight="1" x14ac:dyDescent="0.35">
      <c r="A11" s="138"/>
      <c r="F11" s="139"/>
    </row>
    <row r="12" spans="1:10" ht="14.5" x14ac:dyDescent="0.35">
      <c r="A12" s="141" t="s">
        <v>34</v>
      </c>
      <c r="F12" s="139"/>
    </row>
    <row r="13" spans="1:10" ht="5" customHeight="1" x14ac:dyDescent="0.35">
      <c r="A13" s="141"/>
      <c r="F13" s="139"/>
    </row>
    <row r="14" spans="1:10" ht="14.5" x14ac:dyDescent="0.35">
      <c r="A14" s="141" t="s">
        <v>35</v>
      </c>
      <c r="F14" s="139"/>
    </row>
    <row r="15" spans="1:10" x14ac:dyDescent="0.25">
      <c r="A15" s="143"/>
      <c r="B15" s="144"/>
      <c r="C15" s="144"/>
      <c r="D15" s="144"/>
      <c r="E15" s="144"/>
      <c r="F15" s="145"/>
    </row>
  </sheetData>
  <mergeCells count="1">
    <mergeCell ref="A1:F1"/>
  </mergeCells>
  <phoneticPr fontId="20" type="noConversion"/>
  <pageMargins left="0.75" right="0.75" top="1" bottom="1" header="0.5" footer="0.5"/>
  <pageSetup paperSize="9" orientation="portrait" r:id="rId1"/>
  <headerFooter alignWithMargins="0">
    <oddFooter>&amp;L&amp;1#&amp;"Calibri"&amp;10&amp;K000000Private: Information that contains a small amount of sensitive data which is essential to communicate with an individual but doesn’t require to be sent via secure methods.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M151"/>
  <sheetViews>
    <sheetView zoomScaleNormal="100" workbookViewId="0">
      <selection activeCell="A28" sqref="A28"/>
    </sheetView>
  </sheetViews>
  <sheetFormatPr defaultColWidth="9.1796875" defaultRowHeight="12.5" x14ac:dyDescent="0.25"/>
  <cols>
    <col min="1" max="1" width="10.54296875" customWidth="1"/>
    <col min="2" max="2" width="10.1796875" customWidth="1"/>
    <col min="3" max="3" width="11.453125" customWidth="1"/>
    <col min="4" max="4" width="15.1796875" customWidth="1"/>
    <col min="5" max="5" width="14" customWidth="1"/>
    <col min="6" max="6" width="10.26953125" customWidth="1"/>
    <col min="7" max="7" width="6.453125" customWidth="1"/>
    <col min="8" max="8" width="15.7265625" customWidth="1"/>
    <col min="9" max="9" width="51.26953125" customWidth="1"/>
    <col min="10" max="10" width="17.54296875" customWidth="1"/>
    <col min="11" max="11" width="9.1796875" hidden="1" customWidth="1"/>
    <col min="12" max="12" width="54" customWidth="1"/>
    <col min="13" max="13" width="2.26953125" customWidth="1"/>
  </cols>
  <sheetData>
    <row r="1" spans="1:13" s="25" customFormat="1" ht="18" x14ac:dyDescent="0.4">
      <c r="A1" s="83" t="s">
        <v>25</v>
      </c>
      <c r="B1" s="84"/>
      <c r="C1" s="84"/>
      <c r="D1" s="85"/>
      <c r="E1" s="85"/>
      <c r="F1" s="85"/>
      <c r="G1" s="85"/>
      <c r="H1" s="85"/>
    </row>
    <row r="2" spans="1:13" s="25" customFormat="1" ht="15" customHeight="1" x14ac:dyDescent="0.3">
      <c r="A2" s="25" t="str">
        <f>CONCATENATE("To be used for any invoices/charges relating to goods/services that will be provided to the school on or before ",SUMMARY!I2, " and which have not been charged to BWO in ", SUMMARY!G1)</f>
        <v>To be used for any invoices/charges relating to goods/services that will be provided to the school on or before 31st March 2025 and which have not been charged to BWO in 2024/25</v>
      </c>
      <c r="B2" s="28"/>
      <c r="C2" s="28"/>
      <c r="J2" s="29"/>
      <c r="K2" s="29"/>
      <c r="L2" s="29"/>
    </row>
    <row r="3" spans="1:13" s="25" customFormat="1" ht="15" customHeight="1" x14ac:dyDescent="0.3">
      <c r="A3" s="25" t="s">
        <v>24</v>
      </c>
      <c r="B3" s="28"/>
      <c r="C3" s="28"/>
      <c r="J3" s="29"/>
      <c r="K3" s="29"/>
      <c r="L3" s="29"/>
    </row>
    <row r="4" spans="1:13" s="25" customFormat="1" ht="19.5" customHeight="1" x14ac:dyDescent="0.4">
      <c r="A4" s="30" t="s">
        <v>36</v>
      </c>
      <c r="B4" s="28"/>
      <c r="C4" s="28"/>
      <c r="J4" s="26"/>
      <c r="K4" s="26"/>
      <c r="L4" s="161" t="str">
        <f>CONCATENATE("Closedown ", SUMMARY!G1)</f>
        <v>Closedown 2024/25</v>
      </c>
    </row>
    <row r="5" spans="1:13" s="25" customFormat="1" ht="9" customHeight="1" x14ac:dyDescent="0.3">
      <c r="J5" s="26"/>
      <c r="K5" s="26"/>
      <c r="L5" s="161"/>
    </row>
    <row r="6" spans="1:13" s="27" customFormat="1" ht="17.25" customHeight="1" x14ac:dyDescent="0.4">
      <c r="A6" s="27" t="s">
        <v>23</v>
      </c>
      <c r="C6" s="52"/>
      <c r="D6" s="154"/>
      <c r="E6" s="154"/>
      <c r="F6" s="154"/>
      <c r="G6" s="154"/>
      <c r="H6" s="154"/>
      <c r="I6" s="154"/>
      <c r="L6" s="161"/>
    </row>
    <row r="7" spans="1:13" s="25" customFormat="1" ht="9" customHeight="1" thickBot="1" x14ac:dyDescent="0.35">
      <c r="A7" s="28"/>
      <c r="B7" s="28"/>
      <c r="C7" s="28"/>
    </row>
    <row r="8" spans="1:13" ht="17" x14ac:dyDescent="0.5">
      <c r="A8" s="155" t="s">
        <v>27</v>
      </c>
      <c r="B8" s="156"/>
      <c r="C8" s="156"/>
      <c r="D8" s="156"/>
      <c r="E8" s="156"/>
      <c r="F8" s="156"/>
      <c r="G8" s="157"/>
      <c r="H8" s="31" t="s">
        <v>6</v>
      </c>
      <c r="I8" s="72"/>
      <c r="J8" s="162" t="s">
        <v>7</v>
      </c>
      <c r="K8" s="162"/>
      <c r="L8" s="163"/>
      <c r="M8" s="25"/>
    </row>
    <row r="9" spans="1:13" ht="18.75" customHeight="1" thickBot="1" x14ac:dyDescent="0.55000000000000004">
      <c r="A9" s="158"/>
      <c r="B9" s="159"/>
      <c r="C9" s="159"/>
      <c r="D9" s="159"/>
      <c r="E9" s="159"/>
      <c r="F9" s="159"/>
      <c r="G9" s="160"/>
      <c r="H9" s="32" t="s">
        <v>8</v>
      </c>
      <c r="I9" s="73" t="s">
        <v>52</v>
      </c>
      <c r="J9" s="164" t="s">
        <v>53</v>
      </c>
      <c r="K9" s="164"/>
      <c r="L9" s="165"/>
      <c r="M9" s="25"/>
    </row>
    <row r="10" spans="1:13" ht="58.9" customHeight="1" thickBot="1" x14ac:dyDescent="0.35">
      <c r="A10" s="127" t="s">
        <v>37</v>
      </c>
      <c r="B10" s="128" t="s">
        <v>10</v>
      </c>
      <c r="C10" s="134" t="s">
        <v>54</v>
      </c>
      <c r="D10" s="130" t="s">
        <v>55</v>
      </c>
      <c r="E10" s="130" t="s">
        <v>56</v>
      </c>
      <c r="F10" s="130" t="s">
        <v>57</v>
      </c>
      <c r="G10" s="129" t="s">
        <v>26</v>
      </c>
      <c r="H10" s="130" t="s">
        <v>11</v>
      </c>
      <c r="I10" s="135" t="s">
        <v>9</v>
      </c>
      <c r="J10" s="131" t="s">
        <v>12</v>
      </c>
      <c r="K10" s="132"/>
      <c r="L10" s="133" t="s">
        <v>2</v>
      </c>
      <c r="M10" s="25"/>
    </row>
    <row r="11" spans="1:13" ht="17.25" customHeight="1" thickBot="1" x14ac:dyDescent="0.55000000000000004">
      <c r="A11" s="104" t="s">
        <v>38</v>
      </c>
      <c r="B11" s="55" t="s">
        <v>47</v>
      </c>
      <c r="C11" s="54" t="s">
        <v>40</v>
      </c>
      <c r="D11" s="55" t="s">
        <v>41</v>
      </c>
      <c r="E11" s="56" t="s">
        <v>44</v>
      </c>
      <c r="F11" s="56" t="s">
        <v>46</v>
      </c>
      <c r="G11" s="41" t="s">
        <v>14</v>
      </c>
      <c r="H11" s="136">
        <f>SUM(H12:H25)</f>
        <v>0</v>
      </c>
      <c r="I11" s="68" t="str">
        <f>CONCATENATE("Sundry Creditor for " &amp;D6)</f>
        <v xml:space="preserve">Sundry Creditor for </v>
      </c>
      <c r="J11" s="62"/>
      <c r="K11" s="53"/>
      <c r="L11" s="65"/>
      <c r="M11" s="25"/>
    </row>
    <row r="12" spans="1:13" ht="17.25" customHeight="1" x14ac:dyDescent="0.5">
      <c r="A12" s="60"/>
      <c r="B12" s="51"/>
      <c r="C12" s="74"/>
      <c r="D12" s="79" t="s">
        <v>51</v>
      </c>
      <c r="E12" s="77"/>
      <c r="F12" s="100"/>
      <c r="G12" s="97" t="s">
        <v>17</v>
      </c>
      <c r="H12" s="57"/>
      <c r="I12" s="69"/>
      <c r="J12" s="63"/>
      <c r="K12" s="33"/>
      <c r="L12" s="66"/>
      <c r="M12" s="25"/>
    </row>
    <row r="13" spans="1:13" ht="17.25" customHeight="1" x14ac:dyDescent="0.5">
      <c r="A13" s="60"/>
      <c r="B13" s="49"/>
      <c r="C13" s="75"/>
      <c r="D13" s="80"/>
      <c r="E13" s="77"/>
      <c r="F13" s="101"/>
      <c r="G13" s="98" t="s">
        <v>17</v>
      </c>
      <c r="H13" s="58"/>
      <c r="I13" s="70"/>
      <c r="J13" s="63"/>
      <c r="K13" s="33"/>
      <c r="L13" s="66"/>
      <c r="M13" s="25"/>
    </row>
    <row r="14" spans="1:13" ht="17.25" customHeight="1" x14ac:dyDescent="0.5">
      <c r="A14" s="60"/>
      <c r="B14" s="49"/>
      <c r="C14" s="75"/>
      <c r="D14" s="80"/>
      <c r="E14" s="77"/>
      <c r="F14" s="101"/>
      <c r="G14" s="98" t="s">
        <v>17</v>
      </c>
      <c r="H14" s="58"/>
      <c r="I14" s="70"/>
      <c r="J14" s="63"/>
      <c r="K14" s="33"/>
      <c r="L14" s="66"/>
      <c r="M14" s="25"/>
    </row>
    <row r="15" spans="1:13" ht="17.25" customHeight="1" x14ac:dyDescent="0.5">
      <c r="A15" s="60"/>
      <c r="B15" s="49"/>
      <c r="C15" s="75"/>
      <c r="D15" s="80"/>
      <c r="E15" s="77"/>
      <c r="F15" s="101"/>
      <c r="G15" s="98" t="s">
        <v>17</v>
      </c>
      <c r="H15" s="58"/>
      <c r="I15" s="70"/>
      <c r="J15" s="63"/>
      <c r="K15" s="33"/>
      <c r="L15" s="66"/>
      <c r="M15" s="25"/>
    </row>
    <row r="16" spans="1:13" ht="17.25" customHeight="1" x14ac:dyDescent="0.5">
      <c r="A16" s="60"/>
      <c r="B16" s="49"/>
      <c r="C16" s="75"/>
      <c r="D16" s="80"/>
      <c r="E16" s="77"/>
      <c r="F16" s="101"/>
      <c r="G16" s="98" t="s">
        <v>17</v>
      </c>
      <c r="H16" s="58"/>
      <c r="I16" s="70"/>
      <c r="J16" s="63"/>
      <c r="K16" s="33"/>
      <c r="L16" s="66"/>
      <c r="M16" s="25"/>
    </row>
    <row r="17" spans="1:13" ht="17.25" customHeight="1" x14ac:dyDescent="0.5">
      <c r="A17" s="60"/>
      <c r="B17" s="49"/>
      <c r="C17" s="75"/>
      <c r="D17" s="80"/>
      <c r="E17" s="77"/>
      <c r="F17" s="101"/>
      <c r="G17" s="98" t="s">
        <v>17</v>
      </c>
      <c r="H17" s="58"/>
      <c r="I17" s="70"/>
      <c r="J17" s="63"/>
      <c r="K17" s="33"/>
      <c r="L17" s="66"/>
      <c r="M17" s="25"/>
    </row>
    <row r="18" spans="1:13" ht="17.25" customHeight="1" x14ac:dyDescent="0.5">
      <c r="A18" s="60"/>
      <c r="B18" s="49"/>
      <c r="C18" s="75"/>
      <c r="D18" s="80"/>
      <c r="E18" s="77"/>
      <c r="F18" s="101"/>
      <c r="G18" s="98" t="s">
        <v>17</v>
      </c>
      <c r="H18" s="58"/>
      <c r="I18" s="70"/>
      <c r="J18" s="63"/>
      <c r="K18" s="33"/>
      <c r="L18" s="66"/>
      <c r="M18" s="25"/>
    </row>
    <row r="19" spans="1:13" ht="17.25" customHeight="1" x14ac:dyDescent="0.5">
      <c r="A19" s="60"/>
      <c r="B19" s="49"/>
      <c r="C19" s="75"/>
      <c r="D19" s="80"/>
      <c r="E19" s="77"/>
      <c r="F19" s="101"/>
      <c r="G19" s="98" t="s">
        <v>17</v>
      </c>
      <c r="H19" s="58"/>
      <c r="I19" s="70"/>
      <c r="J19" s="63"/>
      <c r="K19" s="33"/>
      <c r="L19" s="66"/>
      <c r="M19" s="25"/>
    </row>
    <row r="20" spans="1:13" ht="17.25" customHeight="1" x14ac:dyDescent="0.5">
      <c r="A20" s="60"/>
      <c r="B20" s="49"/>
      <c r="C20" s="75"/>
      <c r="D20" s="80"/>
      <c r="E20" s="77"/>
      <c r="F20" s="101"/>
      <c r="G20" s="98" t="s">
        <v>17</v>
      </c>
      <c r="H20" s="58"/>
      <c r="I20" s="70"/>
      <c r="J20" s="63"/>
      <c r="K20" s="33"/>
      <c r="L20" s="66"/>
      <c r="M20" s="25"/>
    </row>
    <row r="21" spans="1:13" ht="17.25" customHeight="1" x14ac:dyDescent="0.5">
      <c r="A21" s="60"/>
      <c r="B21" s="49"/>
      <c r="C21" s="75"/>
      <c r="D21" s="80"/>
      <c r="E21" s="77"/>
      <c r="F21" s="101"/>
      <c r="G21" s="98" t="s">
        <v>17</v>
      </c>
      <c r="H21" s="58"/>
      <c r="I21" s="70"/>
      <c r="J21" s="63"/>
      <c r="K21" s="33"/>
      <c r="L21" s="66"/>
      <c r="M21" s="25"/>
    </row>
    <row r="22" spans="1:13" ht="17.25" customHeight="1" x14ac:dyDescent="0.5">
      <c r="A22" s="60"/>
      <c r="B22" s="49"/>
      <c r="C22" s="75"/>
      <c r="D22" s="80"/>
      <c r="E22" s="77"/>
      <c r="F22" s="101"/>
      <c r="G22" s="98" t="s">
        <v>17</v>
      </c>
      <c r="H22" s="58"/>
      <c r="I22" s="70"/>
      <c r="J22" s="63"/>
      <c r="K22" s="33"/>
      <c r="L22" s="66"/>
      <c r="M22" s="25"/>
    </row>
    <row r="23" spans="1:13" ht="17.25" customHeight="1" x14ac:dyDescent="0.5">
      <c r="A23" s="60"/>
      <c r="B23" s="49"/>
      <c r="C23" s="75"/>
      <c r="D23" s="80"/>
      <c r="E23" s="77"/>
      <c r="F23" s="101"/>
      <c r="G23" s="98" t="s">
        <v>17</v>
      </c>
      <c r="H23" s="58"/>
      <c r="I23" s="70"/>
      <c r="J23" s="63"/>
      <c r="K23" s="33"/>
      <c r="L23" s="66"/>
      <c r="M23" s="25"/>
    </row>
    <row r="24" spans="1:13" ht="17.25" customHeight="1" x14ac:dyDescent="0.5">
      <c r="A24" s="60"/>
      <c r="B24" s="49"/>
      <c r="C24" s="75"/>
      <c r="D24" s="80"/>
      <c r="E24" s="77"/>
      <c r="F24" s="101"/>
      <c r="G24" s="98" t="s">
        <v>17</v>
      </c>
      <c r="H24" s="58"/>
      <c r="I24" s="70"/>
      <c r="J24" s="63"/>
      <c r="K24" s="33"/>
      <c r="L24" s="66"/>
      <c r="M24" s="25"/>
    </row>
    <row r="25" spans="1:13" ht="17.25" customHeight="1" thickBot="1" x14ac:dyDescent="0.55000000000000004">
      <c r="A25" s="61"/>
      <c r="B25" s="50"/>
      <c r="C25" s="76"/>
      <c r="D25" s="81"/>
      <c r="E25" s="78"/>
      <c r="F25" s="102"/>
      <c r="G25" s="99" t="s">
        <v>17</v>
      </c>
      <c r="H25" s="59"/>
      <c r="I25" s="71"/>
      <c r="J25" s="64"/>
      <c r="K25" s="34"/>
      <c r="L25" s="67"/>
      <c r="M25" s="25"/>
    </row>
    <row r="26" spans="1:13" ht="17.25" customHeight="1" thickBot="1" x14ac:dyDescent="0.55000000000000004">
      <c r="A26" s="44"/>
      <c r="B26" s="42"/>
      <c r="C26" s="42"/>
      <c r="D26" s="42"/>
      <c r="E26" s="42"/>
      <c r="F26" s="42"/>
      <c r="G26" s="42"/>
      <c r="H26" s="82">
        <f>-H11+SUM(H12:H25)</f>
        <v>0</v>
      </c>
      <c r="I26" s="35"/>
      <c r="J26" s="35"/>
      <c r="K26" s="35"/>
      <c r="L26" s="35"/>
      <c r="M26" s="25"/>
    </row>
    <row r="27" spans="1:13" s="48" customFormat="1" ht="24.75" customHeight="1" x14ac:dyDescent="0.35">
      <c r="A27" s="166" t="str">
        <f>CONCATENATE("PLEASE RETAIN A SIGNED COPY FOR SCHOOL RECORDS AND EMAIL THIS SPREADSHEET TO SCHOOLSFINANCEHELPDESK@WOKINGHAM.GOV.UK BY MIDDAY ON ",SUMMARY!H2,".")</f>
        <v>PLEASE RETAIN A SIGNED COPY FOR SCHOOL RECORDS AND EMAIL THIS SPREADSHEET TO SCHOOLSFINANCEHELPDESK@WOKINGHAM.GOV.UK BY MIDDAY ON FRIDAY, 21ST MARCH 2025.</v>
      </c>
      <c r="B27" s="167"/>
      <c r="C27" s="167"/>
      <c r="D27" s="167"/>
      <c r="E27" s="167"/>
      <c r="F27" s="167"/>
      <c r="G27" s="167"/>
      <c r="H27" s="167"/>
      <c r="I27" s="167"/>
      <c r="J27" s="167"/>
      <c r="K27" s="167"/>
      <c r="L27" s="168"/>
    </row>
    <row r="28" spans="1:13" ht="6.75" customHeight="1" x14ac:dyDescent="0.5">
      <c r="A28" s="44"/>
      <c r="B28" s="42"/>
      <c r="C28" s="42"/>
      <c r="D28" s="42"/>
      <c r="E28" s="42"/>
      <c r="F28" s="42"/>
      <c r="G28" s="42"/>
      <c r="H28" s="43"/>
      <c r="I28" s="35"/>
      <c r="J28" s="35"/>
      <c r="K28" s="35"/>
      <c r="L28" s="45"/>
      <c r="M28" s="25"/>
    </row>
    <row r="29" spans="1:13" s="36" customFormat="1" ht="15" customHeight="1" x14ac:dyDescent="0.3">
      <c r="A29" s="173" t="str">
        <f>CONCATENATE("IMPORTANT:    I confirm that the above transactions have been recorded in my ", SUMMARY!G1," BWO report, and that they relate to goods or services that will be provided to the school on or after ",SUMMARY!J2,".")</f>
        <v>IMPORTANT:    I confirm that the above transactions have been recorded in my 2024/25 BWO report, and that they relate to goods or services that will be provided to the school on or after 1st April 2025.</v>
      </c>
      <c r="B29" s="174"/>
      <c r="C29" s="174"/>
      <c r="D29" s="174"/>
      <c r="E29" s="174"/>
      <c r="F29" s="174"/>
      <c r="G29" s="174"/>
      <c r="H29" s="174"/>
      <c r="I29" s="174"/>
      <c r="J29" s="174"/>
      <c r="K29" s="174"/>
      <c r="L29" s="175"/>
    </row>
    <row r="30" spans="1:13" s="36" customFormat="1" ht="14" x14ac:dyDescent="0.3">
      <c r="A30" s="173"/>
      <c r="B30" s="174"/>
      <c r="C30" s="174"/>
      <c r="D30" s="174"/>
      <c r="E30" s="174"/>
      <c r="F30" s="174"/>
      <c r="G30" s="174"/>
      <c r="H30" s="174"/>
      <c r="I30" s="174"/>
      <c r="J30" s="174"/>
      <c r="K30" s="174"/>
      <c r="L30" s="175"/>
    </row>
    <row r="31" spans="1:13" s="25" customFormat="1" ht="8.25" customHeight="1" x14ac:dyDescent="0.3">
      <c r="A31" s="46"/>
      <c r="B31" s="28"/>
      <c r="C31" s="28"/>
      <c r="L31" s="37"/>
    </row>
    <row r="32" spans="1:13" s="25" customFormat="1" ht="24.75" customHeight="1" thickBot="1" x14ac:dyDescent="0.35">
      <c r="A32" s="47" t="s">
        <v>13</v>
      </c>
      <c r="D32" s="38"/>
      <c r="E32" s="38"/>
      <c r="F32" s="38"/>
      <c r="G32" s="38"/>
      <c r="H32" s="38"/>
      <c r="I32" s="38"/>
      <c r="L32" s="37"/>
    </row>
    <row r="33" spans="1:12" s="25" customFormat="1" ht="14" x14ac:dyDescent="0.3">
      <c r="A33" s="47"/>
      <c r="L33" s="37"/>
    </row>
    <row r="34" spans="1:12" s="25" customFormat="1" ht="14.5" thickBot="1" x14ac:dyDescent="0.35">
      <c r="A34" s="39"/>
      <c r="B34" s="38"/>
      <c r="C34" s="38"/>
      <c r="D34" s="38"/>
      <c r="E34" s="38"/>
      <c r="F34" s="38"/>
      <c r="G34" s="38"/>
      <c r="H34" s="38"/>
      <c r="I34" s="38"/>
      <c r="J34" s="38"/>
      <c r="K34" s="38"/>
      <c r="L34" s="40"/>
    </row>
    <row r="36" spans="1:12" hidden="1" x14ac:dyDescent="0.25"/>
    <row r="37" spans="1:12" hidden="1" x14ac:dyDescent="0.25"/>
    <row r="38" spans="1:12" hidden="1" x14ac:dyDescent="0.25"/>
    <row r="39" spans="1:12" hidden="1" x14ac:dyDescent="0.25"/>
    <row r="40" spans="1:12" hidden="1" x14ac:dyDescent="0.25"/>
    <row r="41" spans="1:12" hidden="1" x14ac:dyDescent="0.25"/>
    <row r="42" spans="1:12" hidden="1" x14ac:dyDescent="0.25"/>
    <row r="43" spans="1:12" hidden="1" x14ac:dyDescent="0.25"/>
    <row r="44" spans="1:12" hidden="1" x14ac:dyDescent="0.25"/>
    <row r="45" spans="1:12" hidden="1" x14ac:dyDescent="0.25"/>
    <row r="46" spans="1:12" hidden="1" x14ac:dyDescent="0.25"/>
    <row r="47" spans="1:12" hidden="1" x14ac:dyDescent="0.25"/>
    <row r="48" spans="1:1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sheetData>
  <mergeCells count="7">
    <mergeCell ref="D6:I6"/>
    <mergeCell ref="A8:G9"/>
    <mergeCell ref="A29:L30"/>
    <mergeCell ref="L4:L6"/>
    <mergeCell ref="J8:L8"/>
    <mergeCell ref="J9:L9"/>
    <mergeCell ref="A27:L27"/>
  </mergeCells>
  <phoneticPr fontId="0" type="noConversion"/>
  <printOptions horizontalCentered="1" verticalCentered="1"/>
  <pageMargins left="0.15748031496062992" right="0.15748031496062992" top="0.11811023622047245" bottom="0.11811023622047245" header="0.51181102362204722" footer="0.51181102362204722"/>
  <pageSetup paperSize="9" scale="69" orientation="landscape" r:id="rId1"/>
  <headerFooter alignWithMargins="0">
    <oddFooter>&amp;L&amp;1#&amp;"Calibri"&amp;10&amp;K000000Private: Information that contains a small amount of sensitive data which is essential to communicate with an individual but doesn’t require to be sent via secure methods.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AB151"/>
  <sheetViews>
    <sheetView zoomScaleNormal="100" workbookViewId="0">
      <selection activeCell="A28" sqref="A28"/>
    </sheetView>
  </sheetViews>
  <sheetFormatPr defaultColWidth="9.1796875" defaultRowHeight="12.5" x14ac:dyDescent="0.25"/>
  <cols>
    <col min="1" max="1" width="9.453125" customWidth="1"/>
    <col min="2" max="2" width="10.1796875" customWidth="1"/>
    <col min="3" max="3" width="11.453125" customWidth="1"/>
    <col min="4" max="4" width="13.7265625" customWidth="1"/>
    <col min="5" max="5" width="12.81640625" customWidth="1"/>
    <col min="6" max="6" width="10.26953125" customWidth="1"/>
    <col min="7" max="7" width="6.453125" customWidth="1"/>
    <col min="8" max="8" width="15.7265625" customWidth="1"/>
    <col min="9" max="9" width="51.26953125" customWidth="1"/>
    <col min="10" max="10" width="17.54296875" customWidth="1"/>
    <col min="11" max="11" width="9.1796875" hidden="1" customWidth="1"/>
    <col min="12" max="12" width="52.81640625" customWidth="1"/>
    <col min="13" max="13" width="2.26953125" customWidth="1"/>
  </cols>
  <sheetData>
    <row r="1" spans="1:13" s="25" customFormat="1" ht="18" x14ac:dyDescent="0.4">
      <c r="A1" s="86" t="s">
        <v>16</v>
      </c>
      <c r="B1" s="87"/>
      <c r="C1" s="87"/>
      <c r="D1" s="88"/>
      <c r="E1" s="88"/>
      <c r="F1" s="88"/>
      <c r="G1" s="88"/>
      <c r="H1" s="88"/>
    </row>
    <row r="2" spans="1:13" s="25" customFormat="1" ht="15" customHeight="1" x14ac:dyDescent="0.3">
      <c r="A2" s="25" t="str">
        <f>CONCATENATE("To be used for any invoices/charges relating to goods/services that will be provided by the school on or before ",SUMMARY!I2, " and which have not been recorded as income in BWO in ", SUMMARY!G1)</f>
        <v>To be used for any invoices/charges relating to goods/services that will be provided by the school on or before 31st March 2025 and which have not been recorded as income in BWO in 2024/25</v>
      </c>
      <c r="B2" s="28"/>
      <c r="C2" s="28"/>
      <c r="J2" s="29"/>
      <c r="K2" s="29"/>
      <c r="L2" s="29"/>
    </row>
    <row r="3" spans="1:13" s="25" customFormat="1" ht="15" customHeight="1" x14ac:dyDescent="0.3">
      <c r="B3" s="28"/>
      <c r="C3" s="28"/>
      <c r="J3" s="29"/>
      <c r="K3" s="29"/>
      <c r="L3" s="29"/>
    </row>
    <row r="4" spans="1:13" s="25" customFormat="1" ht="19.5" customHeight="1" x14ac:dyDescent="0.4">
      <c r="A4" s="30" t="s">
        <v>36</v>
      </c>
      <c r="B4" s="28"/>
      <c r="C4" s="28"/>
      <c r="J4" s="26"/>
      <c r="K4" s="26"/>
      <c r="L4" s="161" t="str">
        <f>CONCATENATE("Closedown ", SUMMARY!G1)</f>
        <v>Closedown 2024/25</v>
      </c>
    </row>
    <row r="5" spans="1:13" s="25" customFormat="1" ht="9" customHeight="1" x14ac:dyDescent="0.3">
      <c r="J5" s="26"/>
      <c r="K5" s="26"/>
      <c r="L5" s="161"/>
    </row>
    <row r="6" spans="1:13" s="27" customFormat="1" ht="17.25" customHeight="1" x14ac:dyDescent="0.4">
      <c r="A6" s="27" t="s">
        <v>23</v>
      </c>
      <c r="C6" s="52"/>
      <c r="D6" s="154"/>
      <c r="E6" s="154"/>
      <c r="F6" s="154"/>
      <c r="G6" s="154"/>
      <c r="H6" s="154"/>
      <c r="I6" s="154"/>
      <c r="L6" s="161"/>
    </row>
    <row r="7" spans="1:13" s="25" customFormat="1" ht="9" customHeight="1" thickBot="1" x14ac:dyDescent="0.35">
      <c r="A7" s="28"/>
      <c r="B7" s="28"/>
      <c r="C7" s="28"/>
    </row>
    <row r="8" spans="1:13" ht="17" x14ac:dyDescent="0.5">
      <c r="A8" s="155" t="s">
        <v>27</v>
      </c>
      <c r="B8" s="156"/>
      <c r="C8" s="156"/>
      <c r="D8" s="156"/>
      <c r="E8" s="156"/>
      <c r="F8" s="156"/>
      <c r="G8" s="157"/>
      <c r="H8" s="31" t="s">
        <v>6</v>
      </c>
      <c r="I8" s="72"/>
      <c r="J8" s="162" t="s">
        <v>7</v>
      </c>
      <c r="K8" s="162"/>
      <c r="L8" s="163"/>
      <c r="M8" s="25"/>
    </row>
    <row r="9" spans="1:13" ht="18.75" customHeight="1" thickBot="1" x14ac:dyDescent="0.55000000000000004">
      <c r="A9" s="158"/>
      <c r="B9" s="159"/>
      <c r="C9" s="159"/>
      <c r="D9" s="159"/>
      <c r="E9" s="159"/>
      <c r="F9" s="159"/>
      <c r="G9" s="160"/>
      <c r="H9" s="32" t="s">
        <v>8</v>
      </c>
      <c r="I9" s="73" t="s">
        <v>52</v>
      </c>
      <c r="J9" s="164" t="s">
        <v>53</v>
      </c>
      <c r="K9" s="164"/>
      <c r="L9" s="165"/>
      <c r="M9" s="25"/>
    </row>
    <row r="10" spans="1:13" ht="51.75" customHeight="1" thickBot="1" x14ac:dyDescent="0.35">
      <c r="A10" s="127" t="s">
        <v>37</v>
      </c>
      <c r="B10" s="128" t="s">
        <v>10</v>
      </c>
      <c r="C10" s="134" t="s">
        <v>58</v>
      </c>
      <c r="D10" s="130" t="s">
        <v>55</v>
      </c>
      <c r="E10" s="130" t="s">
        <v>59</v>
      </c>
      <c r="F10" s="130" t="s">
        <v>57</v>
      </c>
      <c r="G10" s="129" t="s">
        <v>26</v>
      </c>
      <c r="H10" s="130" t="s">
        <v>11</v>
      </c>
      <c r="I10" s="135" t="s">
        <v>15</v>
      </c>
      <c r="J10" s="131" t="s">
        <v>12</v>
      </c>
      <c r="K10" s="132"/>
      <c r="L10" s="133" t="s">
        <v>2</v>
      </c>
      <c r="M10" s="25"/>
    </row>
    <row r="11" spans="1:13" ht="17.25" customHeight="1" thickBot="1" x14ac:dyDescent="0.55000000000000004">
      <c r="A11" s="104" t="s">
        <v>48</v>
      </c>
      <c r="B11" s="55" t="s">
        <v>47</v>
      </c>
      <c r="C11" s="54" t="s">
        <v>40</v>
      </c>
      <c r="D11" s="55" t="s">
        <v>41</v>
      </c>
      <c r="E11" s="56" t="s">
        <v>44</v>
      </c>
      <c r="F11" s="56" t="s">
        <v>46</v>
      </c>
      <c r="G11" s="41" t="s">
        <v>17</v>
      </c>
      <c r="H11" s="136">
        <f>SUM(H12:H25)</f>
        <v>0</v>
      </c>
      <c r="I11" s="68" t="str">
        <f>CONCATENATE("Sundry Debtor for " &amp;D6)</f>
        <v xml:space="preserve">Sundry Debtor for </v>
      </c>
      <c r="J11" s="62"/>
      <c r="K11" s="53"/>
      <c r="L11" s="65"/>
      <c r="M11" s="25"/>
    </row>
    <row r="12" spans="1:13" ht="17.25" customHeight="1" x14ac:dyDescent="0.5">
      <c r="A12" s="60"/>
      <c r="B12" s="51"/>
      <c r="C12" s="74"/>
      <c r="D12" s="79" t="s">
        <v>51</v>
      </c>
      <c r="E12" s="77"/>
      <c r="F12" s="100"/>
      <c r="G12" s="97" t="s">
        <v>14</v>
      </c>
      <c r="H12" s="57"/>
      <c r="I12" s="69"/>
      <c r="J12" s="63"/>
      <c r="K12" s="33"/>
      <c r="L12" s="66"/>
      <c r="M12" s="25"/>
    </row>
    <row r="13" spans="1:13" ht="17.25" customHeight="1" x14ac:dyDescent="0.5">
      <c r="A13" s="60"/>
      <c r="B13" s="49"/>
      <c r="C13" s="75"/>
      <c r="D13" s="80"/>
      <c r="E13" s="77"/>
      <c r="F13" s="101"/>
      <c r="G13" s="98" t="s">
        <v>14</v>
      </c>
      <c r="H13" s="58"/>
      <c r="I13" s="70"/>
      <c r="J13" s="63"/>
      <c r="K13" s="33"/>
      <c r="L13" s="66"/>
      <c r="M13" s="25"/>
    </row>
    <row r="14" spans="1:13" ht="17.25" customHeight="1" x14ac:dyDescent="0.5">
      <c r="A14" s="60"/>
      <c r="B14" s="49"/>
      <c r="C14" s="75"/>
      <c r="D14" s="80"/>
      <c r="E14" s="77"/>
      <c r="F14" s="101"/>
      <c r="G14" s="98" t="s">
        <v>14</v>
      </c>
      <c r="H14" s="58"/>
      <c r="I14" s="70"/>
      <c r="J14" s="63"/>
      <c r="K14" s="33"/>
      <c r="L14" s="66"/>
      <c r="M14" s="25"/>
    </row>
    <row r="15" spans="1:13" ht="17.25" customHeight="1" x14ac:dyDescent="0.5">
      <c r="A15" s="60"/>
      <c r="B15" s="49"/>
      <c r="C15" s="75"/>
      <c r="D15" s="80"/>
      <c r="E15" s="77"/>
      <c r="F15" s="101"/>
      <c r="G15" s="98" t="s">
        <v>14</v>
      </c>
      <c r="H15" s="58"/>
      <c r="I15" s="70"/>
      <c r="J15" s="63"/>
      <c r="K15" s="33"/>
      <c r="L15" s="66"/>
      <c r="M15" s="25"/>
    </row>
    <row r="16" spans="1:13" ht="17.25" customHeight="1" x14ac:dyDescent="0.5">
      <c r="A16" s="60"/>
      <c r="B16" s="49"/>
      <c r="C16" s="75"/>
      <c r="D16" s="80"/>
      <c r="E16" s="77"/>
      <c r="F16" s="101"/>
      <c r="G16" s="98" t="s">
        <v>14</v>
      </c>
      <c r="H16" s="58"/>
      <c r="I16" s="70"/>
      <c r="J16" s="63"/>
      <c r="K16" s="33"/>
      <c r="L16" s="66"/>
      <c r="M16" s="25"/>
    </row>
    <row r="17" spans="1:28" ht="17.25" customHeight="1" x14ac:dyDescent="0.5">
      <c r="A17" s="60"/>
      <c r="B17" s="49"/>
      <c r="C17" s="75"/>
      <c r="D17" s="80"/>
      <c r="E17" s="77"/>
      <c r="F17" s="101"/>
      <c r="G17" s="98" t="s">
        <v>14</v>
      </c>
      <c r="H17" s="58"/>
      <c r="I17" s="70"/>
      <c r="J17" s="63"/>
      <c r="K17" s="33"/>
      <c r="L17" s="66"/>
      <c r="M17" s="25"/>
    </row>
    <row r="18" spans="1:28" ht="17.25" customHeight="1" x14ac:dyDescent="0.5">
      <c r="A18" s="60"/>
      <c r="B18" s="49"/>
      <c r="C18" s="75"/>
      <c r="D18" s="80"/>
      <c r="E18" s="77"/>
      <c r="F18" s="101"/>
      <c r="G18" s="98" t="s">
        <v>14</v>
      </c>
      <c r="H18" s="58"/>
      <c r="I18" s="70"/>
      <c r="J18" s="63"/>
      <c r="K18" s="33"/>
      <c r="L18" s="66"/>
      <c r="M18" s="25"/>
    </row>
    <row r="19" spans="1:28" ht="17.25" customHeight="1" x14ac:dyDescent="0.5">
      <c r="A19" s="60"/>
      <c r="B19" s="49"/>
      <c r="C19" s="75"/>
      <c r="D19" s="80"/>
      <c r="E19" s="77"/>
      <c r="F19" s="101"/>
      <c r="G19" s="98" t="s">
        <v>14</v>
      </c>
      <c r="H19" s="58"/>
      <c r="I19" s="70"/>
      <c r="J19" s="63"/>
      <c r="K19" s="33"/>
      <c r="L19" s="66"/>
      <c r="M19" s="25"/>
    </row>
    <row r="20" spans="1:28" ht="17.25" customHeight="1" x14ac:dyDescent="0.5">
      <c r="A20" s="60"/>
      <c r="B20" s="49"/>
      <c r="C20" s="75"/>
      <c r="D20" s="80"/>
      <c r="E20" s="77"/>
      <c r="F20" s="101"/>
      <c r="G20" s="98" t="s">
        <v>14</v>
      </c>
      <c r="H20" s="58"/>
      <c r="I20" s="70"/>
      <c r="J20" s="63"/>
      <c r="K20" s="33"/>
      <c r="L20" s="66"/>
      <c r="M20" s="25"/>
    </row>
    <row r="21" spans="1:28" ht="17.25" customHeight="1" x14ac:dyDescent="0.5">
      <c r="A21" s="60"/>
      <c r="B21" s="49"/>
      <c r="C21" s="75"/>
      <c r="D21" s="80"/>
      <c r="E21" s="77"/>
      <c r="F21" s="101"/>
      <c r="G21" s="98" t="s">
        <v>14</v>
      </c>
      <c r="H21" s="58"/>
      <c r="I21" s="70"/>
      <c r="J21" s="63"/>
      <c r="K21" s="33"/>
      <c r="L21" s="66"/>
      <c r="M21" s="25"/>
    </row>
    <row r="22" spans="1:28" ht="17.25" customHeight="1" x14ac:dyDescent="0.5">
      <c r="A22" s="60"/>
      <c r="B22" s="49"/>
      <c r="C22" s="75"/>
      <c r="D22" s="80"/>
      <c r="E22" s="77"/>
      <c r="F22" s="101"/>
      <c r="G22" s="98" t="s">
        <v>14</v>
      </c>
      <c r="H22" s="58"/>
      <c r="I22" s="70"/>
      <c r="J22" s="63"/>
      <c r="K22" s="33"/>
      <c r="L22" s="66"/>
      <c r="M22" s="25"/>
    </row>
    <row r="23" spans="1:28" ht="17.25" customHeight="1" x14ac:dyDescent="0.5">
      <c r="A23" s="60"/>
      <c r="B23" s="49"/>
      <c r="C23" s="75"/>
      <c r="D23" s="80"/>
      <c r="E23" s="77"/>
      <c r="F23" s="101"/>
      <c r="G23" s="98" t="s">
        <v>14</v>
      </c>
      <c r="H23" s="58"/>
      <c r="I23" s="70"/>
      <c r="J23" s="63"/>
      <c r="K23" s="33"/>
      <c r="L23" s="66"/>
      <c r="M23" s="25"/>
    </row>
    <row r="24" spans="1:28" ht="17.25" customHeight="1" x14ac:dyDescent="0.5">
      <c r="A24" s="60"/>
      <c r="B24" s="49"/>
      <c r="C24" s="75"/>
      <c r="D24" s="80"/>
      <c r="E24" s="77"/>
      <c r="F24" s="101"/>
      <c r="G24" s="98" t="s">
        <v>14</v>
      </c>
      <c r="H24" s="58"/>
      <c r="I24" s="70"/>
      <c r="J24" s="63"/>
      <c r="K24" s="33"/>
      <c r="L24" s="66"/>
      <c r="M24" s="25"/>
    </row>
    <row r="25" spans="1:28" ht="17.25" customHeight="1" thickBot="1" x14ac:dyDescent="0.55000000000000004">
      <c r="A25" s="61"/>
      <c r="B25" s="50"/>
      <c r="C25" s="76"/>
      <c r="D25" s="81"/>
      <c r="E25" s="78"/>
      <c r="F25" s="102"/>
      <c r="G25" s="99" t="s">
        <v>14</v>
      </c>
      <c r="H25" s="59"/>
      <c r="I25" s="71"/>
      <c r="J25" s="64"/>
      <c r="K25" s="34"/>
      <c r="L25" s="67"/>
      <c r="M25" s="25"/>
    </row>
    <row r="26" spans="1:28" ht="17.25" customHeight="1" thickBot="1" x14ac:dyDescent="0.55000000000000004">
      <c r="A26" s="44"/>
      <c r="B26" s="42"/>
      <c r="C26" s="42"/>
      <c r="D26" s="42"/>
      <c r="E26" s="42"/>
      <c r="F26" s="42"/>
      <c r="G26" s="42"/>
      <c r="H26" s="82">
        <f>-H11+SUM(H12:H25)</f>
        <v>0</v>
      </c>
      <c r="I26" s="35"/>
      <c r="J26" s="35"/>
      <c r="K26" s="35"/>
      <c r="L26" s="35"/>
      <c r="M26" s="25"/>
    </row>
    <row r="27" spans="1:28" s="48" customFormat="1" ht="24.75" customHeight="1" x14ac:dyDescent="0.35">
      <c r="A27" s="166" t="str">
        <f>CONCATENATE("PLEASE RETAIN A SIGNED COPY FOR SCHOOL RECORDS AND EMAIL THIS SPREADSHEET TO SCHOOLSFINANCEHELPDESK@WOKINGHAM.GOV.UK BY MIDDAY ON ",SUMMARY!H2,".")</f>
        <v>PLEASE RETAIN A SIGNED COPY FOR SCHOOL RECORDS AND EMAIL THIS SPREADSHEET TO SCHOOLSFINANCEHELPDESK@WOKINGHAM.GOV.UK BY MIDDAY ON FRIDAY, 21ST MARCH 2025.</v>
      </c>
      <c r="B27" s="167"/>
      <c r="C27" s="167"/>
      <c r="D27" s="167"/>
      <c r="E27" s="167"/>
      <c r="F27" s="167"/>
      <c r="G27" s="167"/>
      <c r="H27" s="167"/>
      <c r="I27" s="167"/>
      <c r="J27" s="167"/>
      <c r="K27" s="167"/>
      <c r="L27" s="168"/>
    </row>
    <row r="28" spans="1:28" ht="6.75" customHeight="1" x14ac:dyDescent="0.5">
      <c r="A28" s="44"/>
      <c r="B28" s="42"/>
      <c r="C28" s="42"/>
      <c r="D28" s="42"/>
      <c r="E28" s="42"/>
      <c r="F28" s="42"/>
      <c r="G28" s="42"/>
      <c r="H28" s="43"/>
      <c r="I28" s="35"/>
      <c r="J28" s="35"/>
      <c r="K28" s="35"/>
      <c r="L28" s="45"/>
      <c r="M28" s="25"/>
    </row>
    <row r="29" spans="1:28" s="126" customFormat="1" ht="15" customHeight="1" x14ac:dyDescent="0.3">
      <c r="A29" s="173" t="str">
        <f>CONCATENATE("IMPORTANT:    I confirm that the above transactions have been recorded in my ", SUMMARY!G1," BWO report, and that they relate to goods or services that will be provided to the school on or after ",SUMMARY!J2,".")</f>
        <v>IMPORTANT:    I confirm that the above transactions have been recorded in my 2024/25 BWO report, and that they relate to goods or services that will be provided to the school on or after 1st April 2025.</v>
      </c>
      <c r="B29" s="174"/>
      <c r="C29" s="174"/>
      <c r="D29" s="174"/>
      <c r="E29" s="174"/>
      <c r="F29" s="174"/>
      <c r="G29" s="174"/>
      <c r="H29" s="174"/>
      <c r="I29" s="174"/>
      <c r="J29" s="174"/>
      <c r="K29" s="174"/>
      <c r="L29" s="175"/>
      <c r="M29" s="36"/>
      <c r="N29" s="36"/>
      <c r="O29" s="36"/>
      <c r="P29" s="36"/>
      <c r="Q29" s="36"/>
      <c r="R29" s="36"/>
      <c r="S29" s="36"/>
      <c r="T29" s="36"/>
      <c r="U29" s="36"/>
      <c r="V29" s="36"/>
      <c r="W29" s="36"/>
      <c r="X29" s="36"/>
      <c r="Y29" s="36"/>
      <c r="Z29" s="36"/>
      <c r="AA29" s="36"/>
      <c r="AB29" s="36"/>
    </row>
    <row r="30" spans="1:28" s="126" customFormat="1" ht="13.9" customHeight="1" x14ac:dyDescent="0.3">
      <c r="A30" s="173"/>
      <c r="B30" s="174"/>
      <c r="C30" s="174"/>
      <c r="D30" s="174"/>
      <c r="E30" s="174"/>
      <c r="F30" s="174"/>
      <c r="G30" s="174"/>
      <c r="H30" s="174"/>
      <c r="I30" s="174"/>
      <c r="J30" s="174"/>
      <c r="K30" s="174"/>
      <c r="L30" s="175"/>
      <c r="M30" s="36"/>
      <c r="N30" s="36"/>
      <c r="O30" s="36"/>
      <c r="P30" s="36"/>
      <c r="Q30" s="36"/>
      <c r="R30" s="36"/>
      <c r="S30" s="36"/>
      <c r="T30" s="36"/>
      <c r="U30" s="36"/>
      <c r="V30" s="36"/>
      <c r="W30" s="36"/>
      <c r="X30" s="36"/>
      <c r="Y30" s="36"/>
      <c r="Z30" s="36"/>
      <c r="AA30" s="36"/>
      <c r="AB30" s="36"/>
    </row>
    <row r="31" spans="1:28" s="25" customFormat="1" ht="8.25" customHeight="1" x14ac:dyDescent="0.3">
      <c r="A31" s="46"/>
      <c r="B31" s="28"/>
      <c r="C31" s="28"/>
      <c r="L31" s="37"/>
    </row>
    <row r="32" spans="1:28" s="25" customFormat="1" ht="24.75" customHeight="1" thickBot="1" x14ac:dyDescent="0.35">
      <c r="A32" s="47" t="s">
        <v>13</v>
      </c>
      <c r="D32" s="38"/>
      <c r="E32" s="38"/>
      <c r="F32" s="38"/>
      <c r="G32" s="38"/>
      <c r="H32" s="38"/>
      <c r="I32" s="38"/>
      <c r="L32" s="37"/>
    </row>
    <row r="33" spans="1:12" s="25" customFormat="1" ht="14" x14ac:dyDescent="0.3">
      <c r="A33" s="47"/>
      <c r="L33" s="37"/>
    </row>
    <row r="34" spans="1:12" s="25" customFormat="1" ht="14.5" thickBot="1" x14ac:dyDescent="0.35">
      <c r="A34" s="39"/>
      <c r="B34" s="38"/>
      <c r="C34" s="38"/>
      <c r="D34" s="38"/>
      <c r="E34" s="38"/>
      <c r="F34" s="38"/>
      <c r="G34" s="38"/>
      <c r="H34" s="38"/>
      <c r="I34" s="38"/>
      <c r="J34" s="38"/>
      <c r="K34" s="38"/>
      <c r="L34" s="40"/>
    </row>
    <row r="36" spans="1:12" hidden="1" x14ac:dyDescent="0.25"/>
    <row r="37" spans="1:12" hidden="1" x14ac:dyDescent="0.25"/>
    <row r="38" spans="1:12" hidden="1" x14ac:dyDescent="0.25"/>
    <row r="39" spans="1:12" hidden="1" x14ac:dyDescent="0.25"/>
    <row r="40" spans="1:12" hidden="1" x14ac:dyDescent="0.25"/>
    <row r="41" spans="1:12" hidden="1" x14ac:dyDescent="0.25"/>
    <row r="42" spans="1:12" hidden="1" x14ac:dyDescent="0.25"/>
    <row r="43" spans="1:12" hidden="1" x14ac:dyDescent="0.25"/>
    <row r="44" spans="1:12" hidden="1" x14ac:dyDescent="0.25"/>
    <row r="45" spans="1:12" hidden="1" x14ac:dyDescent="0.25"/>
    <row r="46" spans="1:12" hidden="1" x14ac:dyDescent="0.25"/>
    <row r="47" spans="1:12" hidden="1" x14ac:dyDescent="0.25"/>
    <row r="48" spans="1:1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sheetData>
  <mergeCells count="7">
    <mergeCell ref="A29:L30"/>
    <mergeCell ref="A27:L27"/>
    <mergeCell ref="D6:I6"/>
    <mergeCell ref="A8:G9"/>
    <mergeCell ref="L4:L6"/>
    <mergeCell ref="J8:L8"/>
    <mergeCell ref="J9:L9"/>
  </mergeCells>
  <phoneticPr fontId="0" type="noConversion"/>
  <printOptions horizontalCentered="1" verticalCentered="1"/>
  <pageMargins left="0.15748031496062992" right="0.15748031496062992" top="0.11811023622047245" bottom="0.11811023622047245" header="0.51181102362204722" footer="0.51181102362204722"/>
  <pageSetup paperSize="9" scale="70" orientation="landscape" r:id="rId1"/>
  <headerFooter alignWithMargins="0">
    <oddFooter>&amp;L&amp;1#&amp;"Calibri"&amp;10&amp;K000000Private: Information that contains a small amount of sensitive data which is essential to communicate with an individual but doesn’t require to be sent via secure methods.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pageSetUpPr fitToPage="1"/>
  </sheetPr>
  <dimension ref="A1:M150"/>
  <sheetViews>
    <sheetView zoomScaleNormal="100" workbookViewId="0">
      <selection activeCell="A28" sqref="A28"/>
    </sheetView>
  </sheetViews>
  <sheetFormatPr defaultColWidth="9.1796875" defaultRowHeight="12.5" x14ac:dyDescent="0.25"/>
  <cols>
    <col min="1" max="1" width="9.453125" customWidth="1"/>
    <col min="2" max="2" width="10.1796875" customWidth="1"/>
    <col min="3" max="3" width="11.453125" customWidth="1"/>
    <col min="4" max="4" width="12.7265625" customWidth="1"/>
    <col min="5" max="5" width="12.1796875" customWidth="1"/>
    <col min="6" max="6" width="10.26953125" customWidth="1"/>
    <col min="7" max="7" width="6.453125" customWidth="1"/>
    <col min="8" max="8" width="15.7265625" customWidth="1"/>
    <col min="9" max="9" width="51.26953125" customWidth="1"/>
    <col min="10" max="10" width="17.54296875" customWidth="1"/>
    <col min="11" max="11" width="9.1796875" hidden="1" customWidth="1"/>
    <col min="12" max="12" width="53.1796875" customWidth="1"/>
    <col min="13" max="13" width="2.26953125" customWidth="1"/>
  </cols>
  <sheetData>
    <row r="1" spans="1:13" s="25" customFormat="1" ht="18" x14ac:dyDescent="0.4">
      <c r="A1" s="89" t="s">
        <v>28</v>
      </c>
      <c r="B1" s="90"/>
      <c r="C1" s="90"/>
      <c r="D1" s="91"/>
      <c r="E1" s="91"/>
      <c r="F1" s="91"/>
      <c r="G1" s="91"/>
      <c r="H1" s="91"/>
    </row>
    <row r="2" spans="1:13" s="25" customFormat="1" ht="15" customHeight="1" x14ac:dyDescent="0.3">
      <c r="A2" s="25" t="str">
        <f>CONCATENATE("To be used for any invoices/charges relating to goods/services that will be provided by the school on or after ",SUMMARY!J2, " and which have been recorded as income in BWO ", SUMMARY!G1)</f>
        <v>To be used for any invoices/charges relating to goods/services that will be provided by the school on or after 1st April 2025 and which have been recorded as income in BWO 2024/25</v>
      </c>
      <c r="B2" s="28"/>
      <c r="C2" s="28"/>
      <c r="J2" s="29"/>
      <c r="K2" s="29"/>
      <c r="L2" s="29"/>
    </row>
    <row r="3" spans="1:13" s="25" customFormat="1" ht="15" customHeight="1" x14ac:dyDescent="0.3">
      <c r="B3" s="28"/>
      <c r="C3" s="28"/>
      <c r="J3" s="29"/>
      <c r="K3" s="29"/>
      <c r="L3" s="29"/>
    </row>
    <row r="4" spans="1:13" s="25" customFormat="1" ht="19.5" customHeight="1" x14ac:dyDescent="0.4">
      <c r="A4" s="30" t="s">
        <v>36</v>
      </c>
      <c r="B4" s="28"/>
      <c r="C4" s="28"/>
      <c r="J4" s="26"/>
      <c r="K4" s="26"/>
      <c r="L4" s="161" t="str">
        <f>CONCATENATE("Closedown ", SUMMARY!G1)</f>
        <v>Closedown 2024/25</v>
      </c>
    </row>
    <row r="5" spans="1:13" s="25" customFormat="1" ht="9" customHeight="1" x14ac:dyDescent="0.3">
      <c r="J5" s="26"/>
      <c r="K5" s="26"/>
      <c r="L5" s="161"/>
    </row>
    <row r="6" spans="1:13" s="27" customFormat="1" ht="17.25" customHeight="1" x14ac:dyDescent="0.4">
      <c r="A6" s="27" t="s">
        <v>23</v>
      </c>
      <c r="C6" s="52"/>
      <c r="D6" s="154"/>
      <c r="E6" s="154"/>
      <c r="F6" s="154"/>
      <c r="G6" s="154"/>
      <c r="H6" s="154"/>
      <c r="I6" s="154"/>
      <c r="L6" s="161"/>
    </row>
    <row r="7" spans="1:13" s="25" customFormat="1" ht="9" customHeight="1" thickBot="1" x14ac:dyDescent="0.35">
      <c r="A7" s="28"/>
      <c r="B7" s="28"/>
      <c r="C7" s="28"/>
    </row>
    <row r="8" spans="1:13" ht="17" x14ac:dyDescent="0.5">
      <c r="A8" s="155" t="s">
        <v>27</v>
      </c>
      <c r="B8" s="156"/>
      <c r="C8" s="156"/>
      <c r="D8" s="156"/>
      <c r="E8" s="156"/>
      <c r="F8" s="156"/>
      <c r="G8" s="157"/>
      <c r="H8" s="31" t="s">
        <v>6</v>
      </c>
      <c r="I8" s="72"/>
      <c r="J8" s="162" t="s">
        <v>7</v>
      </c>
      <c r="K8" s="162"/>
      <c r="L8" s="163"/>
      <c r="M8" s="25"/>
    </row>
    <row r="9" spans="1:13" ht="18.75" customHeight="1" thickBot="1" x14ac:dyDescent="0.55000000000000004">
      <c r="A9" s="158"/>
      <c r="B9" s="159"/>
      <c r="C9" s="159"/>
      <c r="D9" s="159"/>
      <c r="E9" s="159"/>
      <c r="F9" s="159"/>
      <c r="G9" s="160"/>
      <c r="H9" s="32" t="s">
        <v>8</v>
      </c>
      <c r="I9" s="73" t="s">
        <v>52</v>
      </c>
      <c r="J9" s="164" t="s">
        <v>53</v>
      </c>
      <c r="K9" s="164"/>
      <c r="L9" s="165"/>
      <c r="M9" s="25"/>
    </row>
    <row r="10" spans="1:13" ht="51.75" customHeight="1" thickBot="1" x14ac:dyDescent="0.35">
      <c r="A10" s="127" t="s">
        <v>37</v>
      </c>
      <c r="B10" s="128" t="s">
        <v>10</v>
      </c>
      <c r="C10" s="134" t="s">
        <v>58</v>
      </c>
      <c r="D10" s="130" t="s">
        <v>55</v>
      </c>
      <c r="E10" s="130" t="s">
        <v>59</v>
      </c>
      <c r="F10" s="130" t="s">
        <v>60</v>
      </c>
      <c r="G10" s="129" t="s">
        <v>26</v>
      </c>
      <c r="H10" s="130" t="s">
        <v>11</v>
      </c>
      <c r="I10" s="135" t="s">
        <v>29</v>
      </c>
      <c r="J10" s="131" t="s">
        <v>12</v>
      </c>
      <c r="K10" s="132"/>
      <c r="L10" s="133" t="s">
        <v>2</v>
      </c>
      <c r="M10" s="25"/>
    </row>
    <row r="11" spans="1:13" ht="17.25" customHeight="1" thickBot="1" x14ac:dyDescent="0.55000000000000004">
      <c r="A11" s="104" t="s">
        <v>49</v>
      </c>
      <c r="B11" s="55" t="s">
        <v>47</v>
      </c>
      <c r="C11" s="54" t="s">
        <v>40</v>
      </c>
      <c r="D11" s="55" t="s">
        <v>41</v>
      </c>
      <c r="E11" s="56" t="s">
        <v>44</v>
      </c>
      <c r="F11" s="56" t="s">
        <v>46</v>
      </c>
      <c r="G11" s="41" t="s">
        <v>14</v>
      </c>
      <c r="H11" s="136">
        <f>SUM(H12:H25)</f>
        <v>0</v>
      </c>
      <c r="I11" s="68" t="str">
        <f>CONCATENATE("RIA for " &amp;D6)</f>
        <v xml:space="preserve">RIA for </v>
      </c>
      <c r="J11" s="62"/>
      <c r="K11" s="53"/>
      <c r="L11" s="65"/>
      <c r="M11" s="25"/>
    </row>
    <row r="12" spans="1:13" ht="17.25" customHeight="1" x14ac:dyDescent="0.5">
      <c r="A12" s="60"/>
      <c r="B12" s="51"/>
      <c r="C12" s="74"/>
      <c r="D12" s="79" t="s">
        <v>51</v>
      </c>
      <c r="E12" s="77"/>
      <c r="F12" s="100"/>
      <c r="G12" s="97" t="s">
        <v>17</v>
      </c>
      <c r="H12" s="57"/>
      <c r="I12" s="69"/>
      <c r="J12" s="63"/>
      <c r="K12" s="33"/>
      <c r="L12" s="66"/>
      <c r="M12" s="25"/>
    </row>
    <row r="13" spans="1:13" ht="17.25" customHeight="1" x14ac:dyDescent="0.5">
      <c r="A13" s="60"/>
      <c r="B13" s="49"/>
      <c r="C13" s="75"/>
      <c r="D13" s="80"/>
      <c r="E13" s="77"/>
      <c r="F13" s="101"/>
      <c r="G13" s="98" t="s">
        <v>17</v>
      </c>
      <c r="H13" s="58"/>
      <c r="I13" s="70"/>
      <c r="J13" s="63"/>
      <c r="K13" s="33"/>
      <c r="L13" s="66"/>
      <c r="M13" s="25"/>
    </row>
    <row r="14" spans="1:13" ht="17.25" customHeight="1" x14ac:dyDescent="0.5">
      <c r="A14" s="60"/>
      <c r="B14" s="49"/>
      <c r="C14" s="75"/>
      <c r="D14" s="80"/>
      <c r="E14" s="77"/>
      <c r="F14" s="101"/>
      <c r="G14" s="98" t="s">
        <v>17</v>
      </c>
      <c r="H14" s="58"/>
      <c r="I14" s="70"/>
      <c r="J14" s="63"/>
      <c r="K14" s="33"/>
      <c r="L14" s="66"/>
      <c r="M14" s="25"/>
    </row>
    <row r="15" spans="1:13" ht="17.25" customHeight="1" x14ac:dyDescent="0.5">
      <c r="A15" s="60"/>
      <c r="B15" s="49"/>
      <c r="C15" s="75"/>
      <c r="D15" s="80"/>
      <c r="E15" s="77"/>
      <c r="F15" s="101"/>
      <c r="G15" s="98" t="s">
        <v>17</v>
      </c>
      <c r="H15" s="58"/>
      <c r="I15" s="70"/>
      <c r="J15" s="63"/>
      <c r="K15" s="33"/>
      <c r="L15" s="66"/>
      <c r="M15" s="25"/>
    </row>
    <row r="16" spans="1:13" ht="17.25" customHeight="1" x14ac:dyDescent="0.5">
      <c r="A16" s="60"/>
      <c r="B16" s="49"/>
      <c r="C16" s="75"/>
      <c r="D16" s="80"/>
      <c r="E16" s="77"/>
      <c r="F16" s="101"/>
      <c r="G16" s="98" t="s">
        <v>17</v>
      </c>
      <c r="H16" s="58"/>
      <c r="I16" s="70"/>
      <c r="J16" s="63"/>
      <c r="K16" s="33"/>
      <c r="L16" s="66"/>
      <c r="M16" s="25"/>
    </row>
    <row r="17" spans="1:13" ht="17.25" customHeight="1" x14ac:dyDescent="0.5">
      <c r="A17" s="60"/>
      <c r="B17" s="49"/>
      <c r="C17" s="75"/>
      <c r="D17" s="80"/>
      <c r="E17" s="77"/>
      <c r="F17" s="101"/>
      <c r="G17" s="98" t="s">
        <v>17</v>
      </c>
      <c r="H17" s="58"/>
      <c r="I17" s="70"/>
      <c r="J17" s="63"/>
      <c r="K17" s="33"/>
      <c r="L17" s="66"/>
      <c r="M17" s="25"/>
    </row>
    <row r="18" spans="1:13" ht="17.25" customHeight="1" x14ac:dyDescent="0.5">
      <c r="A18" s="60"/>
      <c r="B18" s="49"/>
      <c r="C18" s="75"/>
      <c r="D18" s="80"/>
      <c r="E18" s="77"/>
      <c r="F18" s="101"/>
      <c r="G18" s="98" t="s">
        <v>17</v>
      </c>
      <c r="H18" s="58"/>
      <c r="I18" s="70"/>
      <c r="J18" s="63"/>
      <c r="K18" s="33"/>
      <c r="L18" s="66"/>
      <c r="M18" s="25"/>
    </row>
    <row r="19" spans="1:13" ht="17.25" customHeight="1" x14ac:dyDescent="0.5">
      <c r="A19" s="60"/>
      <c r="B19" s="49"/>
      <c r="C19" s="75"/>
      <c r="D19" s="80"/>
      <c r="E19" s="77"/>
      <c r="F19" s="101"/>
      <c r="G19" s="98" t="s">
        <v>17</v>
      </c>
      <c r="H19" s="58"/>
      <c r="I19" s="70"/>
      <c r="J19" s="63"/>
      <c r="K19" s="33"/>
      <c r="L19" s="66"/>
      <c r="M19" s="25"/>
    </row>
    <row r="20" spans="1:13" ht="17.25" customHeight="1" x14ac:dyDescent="0.5">
      <c r="A20" s="60"/>
      <c r="B20" s="49"/>
      <c r="C20" s="75"/>
      <c r="D20" s="80"/>
      <c r="E20" s="77"/>
      <c r="F20" s="101"/>
      <c r="G20" s="98" t="s">
        <v>17</v>
      </c>
      <c r="H20" s="58"/>
      <c r="I20" s="70"/>
      <c r="J20" s="63"/>
      <c r="K20" s="33"/>
      <c r="L20" s="66"/>
      <c r="M20" s="25"/>
    </row>
    <row r="21" spans="1:13" ht="17.25" customHeight="1" x14ac:dyDescent="0.5">
      <c r="A21" s="60"/>
      <c r="B21" s="49"/>
      <c r="C21" s="75"/>
      <c r="D21" s="80"/>
      <c r="E21" s="77"/>
      <c r="F21" s="101"/>
      <c r="G21" s="98" t="s">
        <v>17</v>
      </c>
      <c r="H21" s="58"/>
      <c r="I21" s="70"/>
      <c r="J21" s="63"/>
      <c r="K21" s="33"/>
      <c r="L21" s="66"/>
      <c r="M21" s="25"/>
    </row>
    <row r="22" spans="1:13" ht="17.25" customHeight="1" x14ac:dyDescent="0.5">
      <c r="A22" s="60"/>
      <c r="B22" s="49"/>
      <c r="C22" s="75"/>
      <c r="D22" s="80"/>
      <c r="E22" s="77"/>
      <c r="F22" s="101"/>
      <c r="G22" s="98" t="s">
        <v>17</v>
      </c>
      <c r="H22" s="58"/>
      <c r="I22" s="70"/>
      <c r="J22" s="63"/>
      <c r="K22" s="33"/>
      <c r="L22" s="66"/>
      <c r="M22" s="25"/>
    </row>
    <row r="23" spans="1:13" ht="17.25" customHeight="1" x14ac:dyDescent="0.5">
      <c r="A23" s="60"/>
      <c r="B23" s="49"/>
      <c r="C23" s="75"/>
      <c r="D23" s="80"/>
      <c r="E23" s="77"/>
      <c r="F23" s="101"/>
      <c r="G23" s="98" t="s">
        <v>17</v>
      </c>
      <c r="H23" s="58"/>
      <c r="I23" s="70"/>
      <c r="J23" s="63"/>
      <c r="K23" s="33"/>
      <c r="L23" s="66"/>
      <c r="M23" s="25"/>
    </row>
    <row r="24" spans="1:13" ht="17.25" customHeight="1" x14ac:dyDescent="0.5">
      <c r="A24" s="60"/>
      <c r="B24" s="49"/>
      <c r="C24" s="75"/>
      <c r="D24" s="80"/>
      <c r="E24" s="77"/>
      <c r="F24" s="101"/>
      <c r="G24" s="98" t="s">
        <v>17</v>
      </c>
      <c r="H24" s="58"/>
      <c r="I24" s="70"/>
      <c r="J24" s="63"/>
      <c r="K24" s="33"/>
      <c r="L24" s="66"/>
      <c r="M24" s="25"/>
    </row>
    <row r="25" spans="1:13" ht="17.25" customHeight="1" thickBot="1" x14ac:dyDescent="0.55000000000000004">
      <c r="A25" s="61"/>
      <c r="B25" s="50"/>
      <c r="C25" s="76"/>
      <c r="D25" s="81"/>
      <c r="E25" s="78"/>
      <c r="F25" s="102"/>
      <c r="G25" s="99" t="s">
        <v>17</v>
      </c>
      <c r="H25" s="59"/>
      <c r="I25" s="71"/>
      <c r="J25" s="64"/>
      <c r="K25" s="34"/>
      <c r="L25" s="67"/>
      <c r="M25" s="25"/>
    </row>
    <row r="26" spans="1:13" ht="17.25" customHeight="1" thickBot="1" x14ac:dyDescent="0.55000000000000004">
      <c r="A26" s="44"/>
      <c r="B26" s="42"/>
      <c r="C26" s="42"/>
      <c r="D26" s="42"/>
      <c r="E26" s="42"/>
      <c r="F26" s="42"/>
      <c r="G26" s="42"/>
      <c r="H26" s="82">
        <f>-H11+SUM(H12:H25)</f>
        <v>0</v>
      </c>
      <c r="I26" s="35"/>
      <c r="J26" s="35"/>
      <c r="K26" s="35"/>
      <c r="L26" s="35"/>
      <c r="M26" s="25"/>
    </row>
    <row r="27" spans="1:13" s="48" customFormat="1" ht="24.75" customHeight="1" x14ac:dyDescent="0.35">
      <c r="A27" s="166" t="str">
        <f>CONCATENATE("PLEASE RETAIN A SIGNED COPY FOR SCHOOL RECORDS AND EMAIL THIS SPREADSHEET TO SCHOOLSFINANCEHELPDESK@WOKINGHAM.GOV.UK BY MIDDAY ON ",SUMMARY!H2,".")</f>
        <v>PLEASE RETAIN A SIGNED COPY FOR SCHOOL RECORDS AND EMAIL THIS SPREADSHEET TO SCHOOLSFINANCEHELPDESK@WOKINGHAM.GOV.UK BY MIDDAY ON FRIDAY, 21ST MARCH 2025.</v>
      </c>
      <c r="B27" s="167"/>
      <c r="C27" s="167"/>
      <c r="D27" s="167"/>
      <c r="E27" s="167"/>
      <c r="F27" s="167"/>
      <c r="G27" s="167"/>
      <c r="H27" s="167"/>
      <c r="I27" s="167"/>
      <c r="J27" s="167"/>
      <c r="K27" s="167"/>
      <c r="L27" s="168"/>
    </row>
    <row r="28" spans="1:13" ht="6.75" customHeight="1" x14ac:dyDescent="0.5">
      <c r="A28" s="44"/>
      <c r="B28" s="42"/>
      <c r="C28" s="42"/>
      <c r="D28" s="42"/>
      <c r="E28" s="42"/>
      <c r="F28" s="42"/>
      <c r="G28" s="42"/>
      <c r="H28" s="43"/>
      <c r="I28" s="35"/>
      <c r="J28" s="35"/>
      <c r="K28" s="35"/>
      <c r="L28" s="45"/>
      <c r="M28" s="25"/>
    </row>
    <row r="29" spans="1:13" s="36" customFormat="1" ht="15" customHeight="1" x14ac:dyDescent="0.3">
      <c r="A29" s="173" t="str">
        <f>CONCATENATE("IMPORTANT:    I confirm that the above transactions have been recorded in my ", SUMMARY!G1," BWO report, and that they relate to goods or services that will be provided to the school on or after ",SUMMARY!J2,".")</f>
        <v>IMPORTANT:    I confirm that the above transactions have been recorded in my 2024/25 BWO report, and that they relate to goods or services that will be provided to the school on or after 1st April 2025.</v>
      </c>
      <c r="B29" s="174"/>
      <c r="C29" s="174"/>
      <c r="D29" s="174"/>
      <c r="E29" s="174"/>
      <c r="F29" s="174"/>
      <c r="G29" s="174"/>
      <c r="H29" s="174"/>
      <c r="I29" s="174"/>
      <c r="J29" s="174"/>
      <c r="K29" s="174"/>
      <c r="L29" s="175"/>
    </row>
    <row r="30" spans="1:13" s="36" customFormat="1" ht="14" x14ac:dyDescent="0.3">
      <c r="A30" s="173"/>
      <c r="B30" s="174"/>
      <c r="C30" s="174"/>
      <c r="D30" s="174"/>
      <c r="E30" s="174"/>
      <c r="F30" s="174"/>
      <c r="G30" s="174"/>
      <c r="H30" s="174"/>
      <c r="I30" s="174"/>
      <c r="J30" s="174"/>
      <c r="K30" s="174"/>
      <c r="L30" s="175"/>
    </row>
    <row r="31" spans="1:13" s="25" customFormat="1" ht="24.75" customHeight="1" thickBot="1" x14ac:dyDescent="0.35">
      <c r="A31" s="47" t="s">
        <v>13</v>
      </c>
      <c r="D31" s="38"/>
      <c r="E31" s="38"/>
      <c r="F31" s="38"/>
      <c r="G31" s="38"/>
      <c r="H31" s="38"/>
      <c r="I31" s="38"/>
      <c r="L31" s="37"/>
    </row>
    <row r="32" spans="1:13" s="25" customFormat="1" ht="14" x14ac:dyDescent="0.3">
      <c r="A32" s="47"/>
      <c r="L32" s="37"/>
    </row>
    <row r="33" spans="1:12" s="25" customFormat="1" ht="14.5" thickBot="1" x14ac:dyDescent="0.35">
      <c r="A33" s="39"/>
      <c r="B33" s="38"/>
      <c r="C33" s="38"/>
      <c r="D33" s="38"/>
      <c r="E33" s="38"/>
      <c r="F33" s="38"/>
      <c r="G33" s="38"/>
      <c r="H33" s="38"/>
      <c r="I33" s="38"/>
      <c r="J33" s="38"/>
      <c r="K33" s="38"/>
      <c r="L33" s="40"/>
    </row>
    <row r="35" spans="1:12" hidden="1" x14ac:dyDescent="0.25"/>
    <row r="36" spans="1:12" hidden="1" x14ac:dyDescent="0.25"/>
    <row r="37" spans="1:12" hidden="1" x14ac:dyDescent="0.25"/>
    <row r="38" spans="1:12" hidden="1" x14ac:dyDescent="0.25"/>
    <row r="39" spans="1:12" hidden="1" x14ac:dyDescent="0.25"/>
    <row r="40" spans="1:12" hidden="1" x14ac:dyDescent="0.25"/>
    <row r="41" spans="1:12" hidden="1" x14ac:dyDescent="0.25"/>
    <row r="42" spans="1:12" hidden="1" x14ac:dyDescent="0.25"/>
    <row r="43" spans="1:12" hidden="1" x14ac:dyDescent="0.25"/>
    <row r="44" spans="1:12" hidden="1" x14ac:dyDescent="0.25"/>
    <row r="45" spans="1:12" hidden="1" x14ac:dyDescent="0.25"/>
    <row r="46" spans="1:12" hidden="1" x14ac:dyDescent="0.25"/>
    <row r="47" spans="1:12" hidden="1" x14ac:dyDescent="0.25"/>
    <row r="48" spans="1:1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sheetData>
  <mergeCells count="7">
    <mergeCell ref="A27:L27"/>
    <mergeCell ref="A29:L30"/>
    <mergeCell ref="D6:I6"/>
    <mergeCell ref="A8:G9"/>
    <mergeCell ref="L4:L6"/>
    <mergeCell ref="J8:L8"/>
    <mergeCell ref="J9:L9"/>
  </mergeCells>
  <phoneticPr fontId="0" type="noConversion"/>
  <printOptions horizontalCentered="1" verticalCentered="1"/>
  <pageMargins left="0.15748031496062992" right="0.15748031496062992" top="0.11811023622047245" bottom="0.11811023622047245" header="0.51181102362204722" footer="0.51181102362204722"/>
  <pageSetup paperSize="9" scale="70" orientation="landscape" r:id="rId1"/>
  <headerFooter alignWithMargins="0">
    <oddFooter>&amp;L&amp;1#&amp;"Calibri"&amp;10&amp;K000000Private: Information that contains a small amount of sensitive data which is essential to communicate with an individual but doesn’t require to be sent via secure methods.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pageSetUpPr fitToPage="1"/>
  </sheetPr>
  <dimension ref="A1:M151"/>
  <sheetViews>
    <sheetView zoomScaleNormal="100" workbookViewId="0">
      <selection activeCell="A28" sqref="A28"/>
    </sheetView>
  </sheetViews>
  <sheetFormatPr defaultColWidth="9.1796875" defaultRowHeight="12.5" x14ac:dyDescent="0.25"/>
  <cols>
    <col min="1" max="1" width="9.26953125" customWidth="1"/>
    <col min="2" max="2" width="10.1796875" customWidth="1"/>
    <col min="3" max="3" width="11.453125" customWidth="1"/>
    <col min="4" max="4" width="12.81640625" customWidth="1"/>
    <col min="5" max="5" width="12.54296875" customWidth="1"/>
    <col min="6" max="6" width="10.26953125" customWidth="1"/>
    <col min="7" max="7" width="6.453125" customWidth="1"/>
    <col min="8" max="8" width="15.7265625" customWidth="1"/>
    <col min="9" max="9" width="51.26953125" customWidth="1"/>
    <col min="10" max="10" width="17.54296875" customWidth="1"/>
    <col min="11" max="11" width="9.1796875" hidden="1" customWidth="1"/>
    <col min="12" max="12" width="52.7265625" customWidth="1"/>
    <col min="13" max="13" width="2.26953125" customWidth="1"/>
  </cols>
  <sheetData>
    <row r="1" spans="1:13" s="25" customFormat="1" ht="18" x14ac:dyDescent="0.4">
      <c r="A1" s="94" t="s">
        <v>21</v>
      </c>
      <c r="B1" s="95"/>
      <c r="C1" s="95"/>
      <c r="D1" s="96"/>
      <c r="E1" s="96"/>
      <c r="F1" s="96"/>
      <c r="G1" s="96"/>
      <c r="H1" s="96"/>
    </row>
    <row r="2" spans="1:13" s="25" customFormat="1" ht="15" customHeight="1" x14ac:dyDescent="0.3">
      <c r="A2" s="25" t="str">
        <f>CONCATENATE("To be used for any invoices/charges relating to goods/services that will be provided to the school on or after ",SUMMARY!J2, " and which have been charged to BWO ", SUMMARY!G1)</f>
        <v>To be used for any invoices/charges relating to goods/services that will be provided to the school on or after 1st April 2025 and which have been charged to BWO 2024/25</v>
      </c>
      <c r="B2" s="28"/>
      <c r="C2" s="28"/>
      <c r="J2" s="29"/>
      <c r="K2" s="29"/>
      <c r="L2" s="29"/>
    </row>
    <row r="3" spans="1:13" s="25" customFormat="1" ht="15" customHeight="1" x14ac:dyDescent="0.3">
      <c r="B3" s="28"/>
      <c r="C3" s="28"/>
      <c r="J3" s="29"/>
      <c r="K3" s="29"/>
      <c r="L3" s="29"/>
    </row>
    <row r="4" spans="1:13" s="25" customFormat="1" ht="19.5" customHeight="1" x14ac:dyDescent="0.4">
      <c r="A4" s="30" t="s">
        <v>36</v>
      </c>
      <c r="B4" s="28"/>
      <c r="C4" s="28"/>
      <c r="J4" s="26"/>
      <c r="K4" s="26"/>
      <c r="L4" s="161" t="str">
        <f>CONCATENATE("Closedown ", SUMMARY!G1)</f>
        <v>Closedown 2024/25</v>
      </c>
    </row>
    <row r="5" spans="1:13" s="25" customFormat="1" ht="9" customHeight="1" x14ac:dyDescent="0.3">
      <c r="J5" s="26"/>
      <c r="K5" s="26"/>
      <c r="L5" s="161"/>
    </row>
    <row r="6" spans="1:13" s="27" customFormat="1" ht="17.25" customHeight="1" x14ac:dyDescent="0.4">
      <c r="A6" s="27" t="s">
        <v>23</v>
      </c>
      <c r="C6" s="52"/>
      <c r="D6" s="154"/>
      <c r="E6" s="154"/>
      <c r="F6" s="154"/>
      <c r="G6" s="154"/>
      <c r="H6" s="154"/>
      <c r="I6" s="154"/>
      <c r="L6" s="161"/>
    </row>
    <row r="7" spans="1:13" s="25" customFormat="1" ht="9" customHeight="1" thickBot="1" x14ac:dyDescent="0.35">
      <c r="A7" s="28"/>
      <c r="B7" s="28"/>
      <c r="C7" s="28"/>
    </row>
    <row r="8" spans="1:13" ht="17" x14ac:dyDescent="0.5">
      <c r="A8" s="155" t="s">
        <v>27</v>
      </c>
      <c r="B8" s="156"/>
      <c r="C8" s="156"/>
      <c r="D8" s="156"/>
      <c r="E8" s="156"/>
      <c r="F8" s="156"/>
      <c r="G8" s="157"/>
      <c r="H8" s="31" t="s">
        <v>6</v>
      </c>
      <c r="I8" s="72"/>
      <c r="J8" s="162" t="s">
        <v>7</v>
      </c>
      <c r="K8" s="162"/>
      <c r="L8" s="163"/>
      <c r="M8" s="25"/>
    </row>
    <row r="9" spans="1:13" ht="18.75" customHeight="1" thickBot="1" x14ac:dyDescent="0.55000000000000004">
      <c r="A9" s="158"/>
      <c r="B9" s="159"/>
      <c r="C9" s="159"/>
      <c r="D9" s="159"/>
      <c r="E9" s="159"/>
      <c r="F9" s="159"/>
      <c r="G9" s="160"/>
      <c r="H9" s="32" t="s">
        <v>8</v>
      </c>
      <c r="I9" s="73" t="s">
        <v>52</v>
      </c>
      <c r="J9" s="164" t="s">
        <v>53</v>
      </c>
      <c r="K9" s="164"/>
      <c r="L9" s="165"/>
      <c r="M9" s="25"/>
    </row>
    <row r="10" spans="1:13" ht="51.75" customHeight="1" thickBot="1" x14ac:dyDescent="0.35">
      <c r="A10" s="127" t="s">
        <v>37</v>
      </c>
      <c r="B10" s="128" t="s">
        <v>10</v>
      </c>
      <c r="C10" s="134" t="s">
        <v>58</v>
      </c>
      <c r="D10" s="130" t="s">
        <v>55</v>
      </c>
      <c r="E10" s="130" t="s">
        <v>59</v>
      </c>
      <c r="F10" s="130" t="s">
        <v>57</v>
      </c>
      <c r="G10" s="129" t="s">
        <v>26</v>
      </c>
      <c r="H10" s="130" t="s">
        <v>11</v>
      </c>
      <c r="I10" s="135" t="s">
        <v>9</v>
      </c>
      <c r="J10" s="131" t="s">
        <v>12</v>
      </c>
      <c r="K10" s="132"/>
      <c r="L10" s="133" t="s">
        <v>2</v>
      </c>
      <c r="M10" s="25"/>
    </row>
    <row r="11" spans="1:13" ht="17.25" customHeight="1" thickBot="1" x14ac:dyDescent="0.55000000000000004">
      <c r="A11" s="104" t="s">
        <v>50</v>
      </c>
      <c r="B11" s="55" t="s">
        <v>47</v>
      </c>
      <c r="C11" s="54" t="s">
        <v>40</v>
      </c>
      <c r="D11" s="55" t="s">
        <v>41</v>
      </c>
      <c r="E11" s="56" t="s">
        <v>44</v>
      </c>
      <c r="F11" s="56" t="s">
        <v>46</v>
      </c>
      <c r="G11" s="41" t="s">
        <v>17</v>
      </c>
      <c r="H11" s="136">
        <f>SUM(H12:H25)</f>
        <v>0</v>
      </c>
      <c r="I11" s="68" t="str">
        <f>CONCATENATE("PIA for " &amp;D6)</f>
        <v xml:space="preserve">PIA for </v>
      </c>
      <c r="J11" s="62"/>
      <c r="K11" s="53"/>
      <c r="L11" s="65"/>
      <c r="M11" s="25"/>
    </row>
    <row r="12" spans="1:13" ht="17.25" customHeight="1" x14ac:dyDescent="0.5">
      <c r="A12" s="60"/>
      <c r="B12" s="51"/>
      <c r="C12" s="74"/>
      <c r="D12" s="79" t="s">
        <v>51</v>
      </c>
      <c r="E12" s="77"/>
      <c r="F12" s="100"/>
      <c r="G12" s="97" t="s">
        <v>14</v>
      </c>
      <c r="H12" s="57"/>
      <c r="I12" s="69"/>
      <c r="J12" s="63"/>
      <c r="K12" s="33"/>
      <c r="L12" s="66"/>
      <c r="M12" s="25"/>
    </row>
    <row r="13" spans="1:13" ht="17.25" customHeight="1" x14ac:dyDescent="0.5">
      <c r="A13" s="60"/>
      <c r="B13" s="49"/>
      <c r="C13" s="75"/>
      <c r="D13" s="80"/>
      <c r="E13" s="77"/>
      <c r="F13" s="101"/>
      <c r="G13" s="98" t="s">
        <v>14</v>
      </c>
      <c r="H13" s="58"/>
      <c r="I13" s="70"/>
      <c r="J13" s="63"/>
      <c r="K13" s="33"/>
      <c r="L13" s="66"/>
      <c r="M13" s="25"/>
    </row>
    <row r="14" spans="1:13" ht="17.25" customHeight="1" x14ac:dyDescent="0.5">
      <c r="A14" s="60"/>
      <c r="B14" s="49"/>
      <c r="C14" s="75"/>
      <c r="D14" s="80"/>
      <c r="E14" s="77"/>
      <c r="F14" s="101"/>
      <c r="G14" s="98" t="s">
        <v>14</v>
      </c>
      <c r="H14" s="58"/>
      <c r="I14" s="70"/>
      <c r="J14" s="63"/>
      <c r="K14" s="33"/>
      <c r="L14" s="66"/>
      <c r="M14" s="25"/>
    </row>
    <row r="15" spans="1:13" ht="17.25" customHeight="1" x14ac:dyDescent="0.5">
      <c r="A15" s="60"/>
      <c r="B15" s="49"/>
      <c r="C15" s="75"/>
      <c r="D15" s="80"/>
      <c r="E15" s="77"/>
      <c r="F15" s="101"/>
      <c r="G15" s="98" t="s">
        <v>14</v>
      </c>
      <c r="H15" s="58"/>
      <c r="I15" s="70"/>
      <c r="J15" s="63"/>
      <c r="K15" s="33"/>
      <c r="L15" s="66"/>
      <c r="M15" s="25"/>
    </row>
    <row r="16" spans="1:13" ht="17.25" customHeight="1" x14ac:dyDescent="0.5">
      <c r="A16" s="60"/>
      <c r="B16" s="49"/>
      <c r="C16" s="75"/>
      <c r="D16" s="80"/>
      <c r="E16" s="77"/>
      <c r="F16" s="101"/>
      <c r="G16" s="98" t="s">
        <v>14</v>
      </c>
      <c r="H16" s="58"/>
      <c r="I16" s="70"/>
      <c r="J16" s="63"/>
      <c r="K16" s="33"/>
      <c r="L16" s="66"/>
      <c r="M16" s="25"/>
    </row>
    <row r="17" spans="1:13" ht="17.25" customHeight="1" x14ac:dyDescent="0.5">
      <c r="A17" s="60"/>
      <c r="B17" s="49"/>
      <c r="C17" s="75"/>
      <c r="D17" s="80"/>
      <c r="E17" s="77"/>
      <c r="F17" s="101"/>
      <c r="G17" s="98" t="s">
        <v>14</v>
      </c>
      <c r="H17" s="58"/>
      <c r="I17" s="70"/>
      <c r="J17" s="63"/>
      <c r="K17" s="33"/>
      <c r="L17" s="66"/>
      <c r="M17" s="25"/>
    </row>
    <row r="18" spans="1:13" ht="17.25" customHeight="1" x14ac:dyDescent="0.5">
      <c r="A18" s="60"/>
      <c r="B18" s="49"/>
      <c r="C18" s="75"/>
      <c r="D18" s="80"/>
      <c r="E18" s="77"/>
      <c r="F18" s="101"/>
      <c r="G18" s="98" t="s">
        <v>14</v>
      </c>
      <c r="H18" s="58"/>
      <c r="I18" s="70"/>
      <c r="J18" s="63"/>
      <c r="K18" s="33"/>
      <c r="L18" s="66"/>
      <c r="M18" s="25"/>
    </row>
    <row r="19" spans="1:13" ht="17.25" customHeight="1" x14ac:dyDescent="0.5">
      <c r="A19" s="60"/>
      <c r="B19" s="49"/>
      <c r="C19" s="75"/>
      <c r="D19" s="80"/>
      <c r="E19" s="77"/>
      <c r="F19" s="101"/>
      <c r="G19" s="98" t="s">
        <v>14</v>
      </c>
      <c r="H19" s="58"/>
      <c r="I19" s="70"/>
      <c r="J19" s="63"/>
      <c r="K19" s="33"/>
      <c r="L19" s="66"/>
      <c r="M19" s="25"/>
    </row>
    <row r="20" spans="1:13" ht="17.25" customHeight="1" x14ac:dyDescent="0.5">
      <c r="A20" s="60"/>
      <c r="B20" s="49"/>
      <c r="C20" s="75"/>
      <c r="D20" s="80"/>
      <c r="E20" s="77"/>
      <c r="F20" s="101"/>
      <c r="G20" s="98" t="s">
        <v>14</v>
      </c>
      <c r="H20" s="58"/>
      <c r="I20" s="70"/>
      <c r="J20" s="63"/>
      <c r="K20" s="33"/>
      <c r="L20" s="66"/>
      <c r="M20" s="25"/>
    </row>
    <row r="21" spans="1:13" ht="17.25" customHeight="1" x14ac:dyDescent="0.5">
      <c r="A21" s="60"/>
      <c r="B21" s="49"/>
      <c r="C21" s="75"/>
      <c r="D21" s="80"/>
      <c r="E21" s="77"/>
      <c r="F21" s="101"/>
      <c r="G21" s="98" t="s">
        <v>14</v>
      </c>
      <c r="H21" s="58"/>
      <c r="I21" s="70"/>
      <c r="J21" s="63"/>
      <c r="K21" s="33"/>
      <c r="L21" s="66"/>
      <c r="M21" s="25"/>
    </row>
    <row r="22" spans="1:13" ht="17.25" customHeight="1" x14ac:dyDescent="0.5">
      <c r="A22" s="60"/>
      <c r="B22" s="49"/>
      <c r="C22" s="75"/>
      <c r="D22" s="80"/>
      <c r="E22" s="77"/>
      <c r="F22" s="101"/>
      <c r="G22" s="98" t="s">
        <v>14</v>
      </c>
      <c r="H22" s="58"/>
      <c r="I22" s="70"/>
      <c r="J22" s="63"/>
      <c r="K22" s="33"/>
      <c r="L22" s="66"/>
      <c r="M22" s="25"/>
    </row>
    <row r="23" spans="1:13" ht="17.25" customHeight="1" x14ac:dyDescent="0.5">
      <c r="A23" s="60"/>
      <c r="B23" s="49"/>
      <c r="C23" s="75"/>
      <c r="D23" s="80"/>
      <c r="E23" s="77"/>
      <c r="F23" s="101"/>
      <c r="G23" s="98" t="s">
        <v>14</v>
      </c>
      <c r="H23" s="58"/>
      <c r="I23" s="70"/>
      <c r="J23" s="63"/>
      <c r="K23" s="33"/>
      <c r="L23" s="66"/>
      <c r="M23" s="25"/>
    </row>
    <row r="24" spans="1:13" ht="17.25" customHeight="1" x14ac:dyDescent="0.5">
      <c r="A24" s="60"/>
      <c r="B24" s="49"/>
      <c r="C24" s="75"/>
      <c r="D24" s="80"/>
      <c r="E24" s="77"/>
      <c r="F24" s="101"/>
      <c r="G24" s="98" t="s">
        <v>14</v>
      </c>
      <c r="H24" s="58"/>
      <c r="I24" s="70"/>
      <c r="J24" s="63"/>
      <c r="K24" s="33"/>
      <c r="L24" s="66"/>
      <c r="M24" s="25"/>
    </row>
    <row r="25" spans="1:13" ht="17.25" customHeight="1" thickBot="1" x14ac:dyDescent="0.55000000000000004">
      <c r="A25" s="61"/>
      <c r="B25" s="50"/>
      <c r="C25" s="76"/>
      <c r="D25" s="81"/>
      <c r="E25" s="78"/>
      <c r="F25" s="102"/>
      <c r="G25" s="99" t="s">
        <v>14</v>
      </c>
      <c r="H25" s="59"/>
      <c r="I25" s="71"/>
      <c r="J25" s="64"/>
      <c r="K25" s="34"/>
      <c r="L25" s="67"/>
      <c r="M25" s="25"/>
    </row>
    <row r="26" spans="1:13" ht="17.25" customHeight="1" thickBot="1" x14ac:dyDescent="0.55000000000000004">
      <c r="A26" s="44"/>
      <c r="B26" s="42"/>
      <c r="C26" s="42"/>
      <c r="D26" s="42"/>
      <c r="E26" s="42"/>
      <c r="F26" s="42"/>
      <c r="G26" s="42"/>
      <c r="H26" s="82">
        <f>-H11+SUM(H12:H25)</f>
        <v>0</v>
      </c>
      <c r="I26" s="35"/>
      <c r="J26" s="35"/>
      <c r="K26" s="35"/>
      <c r="L26" s="35"/>
      <c r="M26" s="25"/>
    </row>
    <row r="27" spans="1:13" s="48" customFormat="1" ht="24.75" customHeight="1" x14ac:dyDescent="0.35">
      <c r="A27" s="166" t="str">
        <f>CONCATENATE("PLEASE RETAIN A SIGNED COPY FOR SCHOOL RECORDS AND EMAIL THIS SPREADSHEET TO SCHOOLSFINANCEHELPDESK@WOKINGHAM.GOV.UK BY MIDDAY ON ",SUMMARY!H2,".")</f>
        <v>PLEASE RETAIN A SIGNED COPY FOR SCHOOL RECORDS AND EMAIL THIS SPREADSHEET TO SCHOOLSFINANCEHELPDESK@WOKINGHAM.GOV.UK BY MIDDAY ON FRIDAY, 21ST MARCH 2025.</v>
      </c>
      <c r="B27" s="167"/>
      <c r="C27" s="167"/>
      <c r="D27" s="167"/>
      <c r="E27" s="167"/>
      <c r="F27" s="167"/>
      <c r="G27" s="167"/>
      <c r="H27" s="167"/>
      <c r="I27" s="167"/>
      <c r="J27" s="167"/>
      <c r="K27" s="167"/>
      <c r="L27" s="168"/>
    </row>
    <row r="28" spans="1:13" ht="6.75" customHeight="1" x14ac:dyDescent="0.5">
      <c r="A28" s="44"/>
      <c r="B28" s="42"/>
      <c r="C28" s="42"/>
      <c r="D28" s="42"/>
      <c r="E28" s="42"/>
      <c r="F28" s="42"/>
      <c r="G28" s="42"/>
      <c r="H28" s="43"/>
      <c r="I28" s="35"/>
      <c r="J28" s="35"/>
      <c r="K28" s="35"/>
      <c r="L28" s="45"/>
      <c r="M28" s="25"/>
    </row>
    <row r="29" spans="1:13" s="36" customFormat="1" ht="22.9" customHeight="1" x14ac:dyDescent="0.3">
      <c r="A29" s="173" t="str">
        <f>CONCATENATE("IMPORTANT:    I confirm that the above transactions have been recorded in my ", SUMMARY!G1," BWO report, and that they relate to goods or services that will be provided to the school on or after ",SUMMARY!J2,".")</f>
        <v>IMPORTANT:    I confirm that the above transactions have been recorded in my 2024/25 BWO report, and that they relate to goods or services that will be provided to the school on or after 1st April 2025.</v>
      </c>
      <c r="B29" s="174"/>
      <c r="C29" s="174"/>
      <c r="D29" s="174"/>
      <c r="E29" s="174"/>
      <c r="F29" s="174"/>
      <c r="G29" s="174"/>
      <c r="H29" s="174"/>
      <c r="I29" s="174"/>
      <c r="J29" s="174"/>
      <c r="K29" s="174"/>
      <c r="L29" s="175"/>
    </row>
    <row r="30" spans="1:13" s="36" customFormat="1" ht="14" x14ac:dyDescent="0.3">
      <c r="A30" s="173"/>
      <c r="B30" s="174"/>
      <c r="C30" s="174"/>
      <c r="D30" s="174"/>
      <c r="E30" s="174"/>
      <c r="F30" s="174"/>
      <c r="G30" s="174"/>
      <c r="H30" s="174"/>
      <c r="I30" s="174"/>
      <c r="J30" s="174"/>
      <c r="K30" s="174"/>
      <c r="L30" s="175"/>
    </row>
    <row r="31" spans="1:13" s="25" customFormat="1" ht="8.25" customHeight="1" x14ac:dyDescent="0.3">
      <c r="A31" s="46"/>
      <c r="B31" s="28"/>
      <c r="C31" s="28"/>
      <c r="L31" s="37"/>
    </row>
    <row r="32" spans="1:13" s="25" customFormat="1" ht="24.75" customHeight="1" thickBot="1" x14ac:dyDescent="0.35">
      <c r="A32" s="47" t="s">
        <v>13</v>
      </c>
      <c r="D32" s="38"/>
      <c r="E32" s="38"/>
      <c r="F32" s="38"/>
      <c r="G32" s="38"/>
      <c r="H32" s="38"/>
      <c r="I32" s="38"/>
      <c r="L32" s="37"/>
    </row>
    <row r="33" spans="1:12" s="25" customFormat="1" ht="14" x14ac:dyDescent="0.3">
      <c r="A33" s="47"/>
      <c r="L33" s="37"/>
    </row>
    <row r="34" spans="1:12" s="25" customFormat="1" ht="14.5" thickBot="1" x14ac:dyDescent="0.35">
      <c r="A34" s="39"/>
      <c r="B34" s="38"/>
      <c r="C34" s="38"/>
      <c r="D34" s="38"/>
      <c r="E34" s="38"/>
      <c r="F34" s="38"/>
      <c r="G34" s="38"/>
      <c r="H34" s="38"/>
      <c r="I34" s="38"/>
      <c r="J34" s="38"/>
      <c r="K34" s="38"/>
      <c r="L34" s="40"/>
    </row>
    <row r="36" spans="1:12" hidden="1" x14ac:dyDescent="0.25"/>
    <row r="37" spans="1:12" hidden="1" x14ac:dyDescent="0.25"/>
    <row r="38" spans="1:12" hidden="1" x14ac:dyDescent="0.25"/>
    <row r="39" spans="1:12" hidden="1" x14ac:dyDescent="0.25"/>
    <row r="40" spans="1:12" hidden="1" x14ac:dyDescent="0.25"/>
    <row r="41" spans="1:12" hidden="1" x14ac:dyDescent="0.25"/>
    <row r="42" spans="1:12" hidden="1" x14ac:dyDescent="0.25"/>
    <row r="43" spans="1:12" hidden="1" x14ac:dyDescent="0.25"/>
    <row r="44" spans="1:12" hidden="1" x14ac:dyDescent="0.25"/>
    <row r="45" spans="1:12" hidden="1" x14ac:dyDescent="0.25"/>
    <row r="46" spans="1:12" hidden="1" x14ac:dyDescent="0.25"/>
    <row r="47" spans="1:12" hidden="1" x14ac:dyDescent="0.25"/>
    <row r="48" spans="1:1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sheetData>
  <mergeCells count="7">
    <mergeCell ref="A29:L30"/>
    <mergeCell ref="A27:L27"/>
    <mergeCell ref="D6:I6"/>
    <mergeCell ref="A8:G9"/>
    <mergeCell ref="L4:L6"/>
    <mergeCell ref="J8:L8"/>
    <mergeCell ref="J9:L9"/>
  </mergeCells>
  <phoneticPr fontId="0" type="noConversion"/>
  <printOptions horizontalCentered="1" verticalCentered="1"/>
  <pageMargins left="0.15748031496062992" right="0.15748031496062992" top="0.11811023622047245" bottom="0.11811023622047245" header="0.51181102362204722" footer="0.51181102362204722"/>
  <pageSetup paperSize="9" scale="71" orientation="landscape" r:id="rId1"/>
  <headerFooter alignWithMargins="0">
    <oddFooter>&amp;L&amp;1#&amp;"Calibri"&amp;10&amp;K000000Private: Information that contains a small amount of sensitive data which is essential to communicate with an individual but doesn’t require to be sent via secure methods.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1"/>
  <sheetViews>
    <sheetView workbookViewId="0">
      <selection activeCell="F8" sqref="F8"/>
    </sheetView>
  </sheetViews>
  <sheetFormatPr defaultRowHeight="12.5" x14ac:dyDescent="0.25"/>
  <cols>
    <col min="1" max="1" width="1" customWidth="1"/>
    <col min="2" max="2" width="9.453125" customWidth="1"/>
    <col min="3" max="3" width="8.7265625" customWidth="1"/>
    <col min="5" max="5" width="10.54296875" customWidth="1"/>
    <col min="6" max="7" width="9.26953125" customWidth="1"/>
    <col min="8" max="8" width="9.1796875" style="23" hidden="1" customWidth="1"/>
    <col min="9" max="9" width="9.1796875" style="23" customWidth="1"/>
    <col min="10" max="10" width="38.1796875" customWidth="1"/>
    <col min="11" max="11" width="1.453125" customWidth="1"/>
    <col min="12" max="12" width="5.1796875" customWidth="1"/>
    <col min="13" max="13" width="6.7265625" customWidth="1"/>
  </cols>
  <sheetData>
    <row r="1" spans="1:13" x14ac:dyDescent="0.25">
      <c r="A1" s="1"/>
      <c r="B1" s="2"/>
      <c r="C1" s="2"/>
      <c r="D1" s="2"/>
      <c r="E1" s="2"/>
      <c r="F1" s="2"/>
      <c r="G1" s="2"/>
      <c r="H1" s="3"/>
      <c r="I1" s="3"/>
      <c r="J1" s="4"/>
    </row>
    <row r="2" spans="1:13" ht="13" x14ac:dyDescent="0.25">
      <c r="A2" s="1"/>
      <c r="B2" s="5"/>
      <c r="C2" s="5"/>
      <c r="D2" s="5"/>
      <c r="E2" s="5"/>
      <c r="F2" s="5"/>
      <c r="G2" s="6"/>
      <c r="H2" s="7"/>
      <c r="I2" s="7"/>
      <c r="J2" s="4"/>
    </row>
    <row r="3" spans="1:13" ht="13.5" thickBot="1" x14ac:dyDescent="0.35">
      <c r="A3" s="1"/>
      <c r="B3" s="8" t="s">
        <v>0</v>
      </c>
      <c r="C3" s="9"/>
      <c r="D3" s="9"/>
      <c r="E3" s="9"/>
      <c r="F3" s="9"/>
      <c r="G3" s="10" t="s">
        <v>1</v>
      </c>
      <c r="H3" s="11" t="s">
        <v>1</v>
      </c>
      <c r="I3" s="12"/>
      <c r="J3" s="13"/>
    </row>
    <row r="4" spans="1:13" ht="13" thickBot="1" x14ac:dyDescent="0.3">
      <c r="A4" s="1"/>
      <c r="B4" s="2"/>
      <c r="C4" s="2"/>
      <c r="D4" s="2"/>
      <c r="E4" s="2"/>
      <c r="F4" s="2"/>
      <c r="G4" s="2"/>
      <c r="H4" s="3"/>
      <c r="I4" s="3"/>
      <c r="J4" s="4"/>
    </row>
    <row r="5" spans="1:13" ht="39" x14ac:dyDescent="0.3">
      <c r="A5" s="1"/>
      <c r="B5" s="103" t="s">
        <v>37</v>
      </c>
      <c r="C5" s="103" t="s">
        <v>10</v>
      </c>
      <c r="D5" s="103" t="s">
        <v>39</v>
      </c>
      <c r="E5" s="103" t="s">
        <v>42</v>
      </c>
      <c r="F5" s="103" t="s">
        <v>43</v>
      </c>
      <c r="G5" s="103" t="s">
        <v>45</v>
      </c>
      <c r="H5" s="14"/>
      <c r="I5" s="14"/>
      <c r="J5" s="15" t="s">
        <v>2</v>
      </c>
    </row>
    <row r="6" spans="1:13" x14ac:dyDescent="0.25">
      <c r="A6" s="1"/>
      <c r="B6" s="105"/>
      <c r="C6" s="106" t="s">
        <v>3</v>
      </c>
      <c r="D6" s="107"/>
      <c r="E6" s="107"/>
      <c r="F6" s="107"/>
      <c r="G6" s="107"/>
      <c r="H6" s="108"/>
      <c r="I6" s="109"/>
      <c r="J6" s="110"/>
    </row>
    <row r="7" spans="1:13" s="93" customFormat="1" ht="12" customHeight="1" x14ac:dyDescent="0.3">
      <c r="A7" s="92"/>
      <c r="B7" s="122" t="str">
        <f>'SUNDRY CREDITOR'!A11</f>
        <v>BZ549</v>
      </c>
      <c r="C7" s="111" t="str">
        <f>'SUNDRY CREDITOR'!B11</f>
        <v>90000</v>
      </c>
      <c r="D7" s="112" t="str">
        <f>'SUNDRY CREDITOR'!C11</f>
        <v>99999</v>
      </c>
      <c r="E7" s="113" t="str">
        <f>'SUNDRY CREDITOR'!D11</f>
        <v>99999-112</v>
      </c>
      <c r="F7" s="112" t="str">
        <f>'SUNDRY CREDITOR'!E11</f>
        <v>REV01</v>
      </c>
      <c r="G7" s="112" t="str">
        <f>'SUNDRY CREDITOR'!F11</f>
        <v>Z9017</v>
      </c>
      <c r="H7" s="114"/>
      <c r="I7" s="114">
        <f>'SUNDRY CREDITOR'!H11</f>
        <v>0</v>
      </c>
      <c r="J7" s="115" t="str">
        <f>'SUNDRY CREDITOR'!I11</f>
        <v xml:space="preserve">Sundry Creditor for </v>
      </c>
      <c r="K7" s="93" t="e">
        <f>IF(#REF!&lt;0,-#REF!," ")</f>
        <v>#REF!</v>
      </c>
      <c r="L7" s="170" t="s">
        <v>18</v>
      </c>
      <c r="M7" s="93" t="str">
        <f>IF(I7&gt;0,"yes ","no")</f>
        <v>no</v>
      </c>
    </row>
    <row r="8" spans="1:13" ht="12" customHeight="1" x14ac:dyDescent="0.3">
      <c r="A8" s="1"/>
      <c r="B8" s="122">
        <f>'SUNDRY CREDITOR'!A12</f>
        <v>0</v>
      </c>
      <c r="C8" s="111">
        <f>'SUNDRY CREDITOR'!B12</f>
        <v>0</v>
      </c>
      <c r="D8" s="112">
        <f>'SUNDRY CREDITOR'!C12</f>
        <v>0</v>
      </c>
      <c r="E8" s="113" t="str">
        <f>'SUNDRY CREDITOR'!D12</f>
        <v>99999-999</v>
      </c>
      <c r="F8" s="112">
        <f>'SUNDRY CREDITOR'!E12</f>
        <v>0</v>
      </c>
      <c r="G8" s="112">
        <f>'SUNDRY CREDITOR'!F12</f>
        <v>0</v>
      </c>
      <c r="H8" s="114"/>
      <c r="I8" s="114">
        <f>'SUNDRY CREDITOR'!H12</f>
        <v>0</v>
      </c>
      <c r="J8" s="115">
        <f>'SUNDRY CREDITOR'!I12</f>
        <v>0</v>
      </c>
      <c r="K8" t="e">
        <f>IF(#REF!&lt;0,-#REF!," ")</f>
        <v>#REF!</v>
      </c>
      <c r="L8" s="170"/>
      <c r="M8" s="93" t="str">
        <f t="shared" ref="M8:M66" si="0">IF(I8&gt;0,"yes ","no")</f>
        <v>no</v>
      </c>
    </row>
    <row r="9" spans="1:13" ht="12" customHeight="1" x14ac:dyDescent="0.3">
      <c r="A9" s="1"/>
      <c r="B9" s="122">
        <f>'SUNDRY CREDITOR'!A13</f>
        <v>0</v>
      </c>
      <c r="C9" s="111">
        <f>'SUNDRY CREDITOR'!B13</f>
        <v>0</v>
      </c>
      <c r="D9" s="112">
        <f>'SUNDRY CREDITOR'!C13</f>
        <v>0</v>
      </c>
      <c r="E9" s="113">
        <f>'SUNDRY CREDITOR'!D13</f>
        <v>0</v>
      </c>
      <c r="F9" s="112">
        <f>'SUNDRY CREDITOR'!E13</f>
        <v>0</v>
      </c>
      <c r="G9" s="112">
        <f>'SUNDRY CREDITOR'!F13</f>
        <v>0</v>
      </c>
      <c r="H9" s="114"/>
      <c r="I9" s="114">
        <f>'SUNDRY CREDITOR'!H13</f>
        <v>0</v>
      </c>
      <c r="J9" s="115">
        <f>'SUNDRY CREDITOR'!I13</f>
        <v>0</v>
      </c>
      <c r="K9" t="e">
        <f>IF(#REF!&lt;0,-#REF!," ")</f>
        <v>#REF!</v>
      </c>
      <c r="L9" s="170"/>
      <c r="M9" s="93" t="str">
        <f t="shared" si="0"/>
        <v>no</v>
      </c>
    </row>
    <row r="10" spans="1:13" ht="12" customHeight="1" x14ac:dyDescent="0.3">
      <c r="A10" s="1"/>
      <c r="B10" s="122">
        <f>'SUNDRY CREDITOR'!A14</f>
        <v>0</v>
      </c>
      <c r="C10" s="111">
        <f>'SUNDRY CREDITOR'!B14</f>
        <v>0</v>
      </c>
      <c r="D10" s="112">
        <f>'SUNDRY CREDITOR'!C14</f>
        <v>0</v>
      </c>
      <c r="E10" s="113">
        <f>'SUNDRY CREDITOR'!D14</f>
        <v>0</v>
      </c>
      <c r="F10" s="112">
        <f>'SUNDRY CREDITOR'!E14</f>
        <v>0</v>
      </c>
      <c r="G10" s="112">
        <f>'SUNDRY CREDITOR'!F14</f>
        <v>0</v>
      </c>
      <c r="H10" s="114"/>
      <c r="I10" s="114">
        <f>'SUNDRY CREDITOR'!H14</f>
        <v>0</v>
      </c>
      <c r="J10" s="115">
        <f>'SUNDRY CREDITOR'!I14</f>
        <v>0</v>
      </c>
      <c r="K10" t="e">
        <f>IF(#REF!&lt;0,-#REF!," ")</f>
        <v>#REF!</v>
      </c>
      <c r="L10" s="170"/>
      <c r="M10" s="93" t="str">
        <f t="shared" si="0"/>
        <v>no</v>
      </c>
    </row>
    <row r="11" spans="1:13" ht="12" customHeight="1" x14ac:dyDescent="0.3">
      <c r="A11" s="1"/>
      <c r="B11" s="122">
        <f>'SUNDRY CREDITOR'!A15</f>
        <v>0</v>
      </c>
      <c r="C11" s="111">
        <f>'SUNDRY CREDITOR'!B15</f>
        <v>0</v>
      </c>
      <c r="D11" s="112">
        <f>'SUNDRY CREDITOR'!C15</f>
        <v>0</v>
      </c>
      <c r="E11" s="113">
        <f>'SUNDRY CREDITOR'!D15</f>
        <v>0</v>
      </c>
      <c r="F11" s="112">
        <f>'SUNDRY CREDITOR'!E15</f>
        <v>0</v>
      </c>
      <c r="G11" s="112">
        <f>'SUNDRY CREDITOR'!F15</f>
        <v>0</v>
      </c>
      <c r="H11" s="114"/>
      <c r="I11" s="114">
        <f>'SUNDRY CREDITOR'!H15</f>
        <v>0</v>
      </c>
      <c r="J11" s="115">
        <f>'SUNDRY CREDITOR'!I15</f>
        <v>0</v>
      </c>
      <c r="K11" t="e">
        <f>IF(#REF!&lt;0,-#REF!," ")</f>
        <v>#REF!</v>
      </c>
      <c r="L11" s="170"/>
      <c r="M11" s="93" t="str">
        <f t="shared" si="0"/>
        <v>no</v>
      </c>
    </row>
    <row r="12" spans="1:13" ht="12" customHeight="1" x14ac:dyDescent="0.3">
      <c r="A12" s="1"/>
      <c r="B12" s="122">
        <f>'SUNDRY CREDITOR'!A16</f>
        <v>0</v>
      </c>
      <c r="C12" s="111">
        <f>'SUNDRY CREDITOR'!B16</f>
        <v>0</v>
      </c>
      <c r="D12" s="112">
        <f>'SUNDRY CREDITOR'!C16</f>
        <v>0</v>
      </c>
      <c r="E12" s="113">
        <f>'SUNDRY CREDITOR'!D16</f>
        <v>0</v>
      </c>
      <c r="F12" s="112">
        <f>'SUNDRY CREDITOR'!E16</f>
        <v>0</v>
      </c>
      <c r="G12" s="112">
        <f>'SUNDRY CREDITOR'!F16</f>
        <v>0</v>
      </c>
      <c r="H12" s="114"/>
      <c r="I12" s="114">
        <f>'SUNDRY CREDITOR'!H16</f>
        <v>0</v>
      </c>
      <c r="J12" s="115">
        <f>'SUNDRY CREDITOR'!I16</f>
        <v>0</v>
      </c>
      <c r="K12" t="e">
        <f>IF(#REF!&lt;0,-#REF!," ")</f>
        <v>#REF!</v>
      </c>
      <c r="L12" s="170"/>
      <c r="M12" s="93" t="str">
        <f t="shared" si="0"/>
        <v>no</v>
      </c>
    </row>
    <row r="13" spans="1:13" ht="12" customHeight="1" x14ac:dyDescent="0.3">
      <c r="A13" s="1"/>
      <c r="B13" s="122">
        <f>'SUNDRY CREDITOR'!A17</f>
        <v>0</v>
      </c>
      <c r="C13" s="111">
        <f>'SUNDRY CREDITOR'!B17</f>
        <v>0</v>
      </c>
      <c r="D13" s="112">
        <f>'SUNDRY CREDITOR'!C17</f>
        <v>0</v>
      </c>
      <c r="E13" s="113">
        <f>'SUNDRY CREDITOR'!D17</f>
        <v>0</v>
      </c>
      <c r="F13" s="112">
        <f>'SUNDRY CREDITOR'!E17</f>
        <v>0</v>
      </c>
      <c r="G13" s="112">
        <f>'SUNDRY CREDITOR'!F17</f>
        <v>0</v>
      </c>
      <c r="H13" s="114"/>
      <c r="I13" s="114">
        <f>'SUNDRY CREDITOR'!H17</f>
        <v>0</v>
      </c>
      <c r="J13" s="115">
        <f>'SUNDRY CREDITOR'!I17</f>
        <v>0</v>
      </c>
      <c r="K13" t="e">
        <f>IF(#REF!&lt;0,-#REF!," ")</f>
        <v>#REF!</v>
      </c>
      <c r="L13" s="170"/>
      <c r="M13" s="93" t="str">
        <f t="shared" si="0"/>
        <v>no</v>
      </c>
    </row>
    <row r="14" spans="1:13" ht="12" customHeight="1" x14ac:dyDescent="0.3">
      <c r="A14" s="1"/>
      <c r="B14" s="122">
        <f>'SUNDRY CREDITOR'!A18</f>
        <v>0</v>
      </c>
      <c r="C14" s="111">
        <f>'SUNDRY CREDITOR'!B18</f>
        <v>0</v>
      </c>
      <c r="D14" s="112">
        <f>'SUNDRY CREDITOR'!C18</f>
        <v>0</v>
      </c>
      <c r="E14" s="113">
        <f>'SUNDRY CREDITOR'!D18</f>
        <v>0</v>
      </c>
      <c r="F14" s="112">
        <f>'SUNDRY CREDITOR'!E18</f>
        <v>0</v>
      </c>
      <c r="G14" s="112">
        <f>'SUNDRY CREDITOR'!F18</f>
        <v>0</v>
      </c>
      <c r="H14" s="114"/>
      <c r="I14" s="114">
        <f>'SUNDRY CREDITOR'!H18</f>
        <v>0</v>
      </c>
      <c r="J14" s="115">
        <f>'SUNDRY CREDITOR'!I18</f>
        <v>0</v>
      </c>
      <c r="K14" t="e">
        <f>IF(#REF!&lt;0,-#REF!," ")</f>
        <v>#REF!</v>
      </c>
      <c r="L14" s="170"/>
      <c r="M14" s="93" t="str">
        <f t="shared" si="0"/>
        <v>no</v>
      </c>
    </row>
    <row r="15" spans="1:13" ht="12" customHeight="1" x14ac:dyDescent="0.3">
      <c r="A15" s="1"/>
      <c r="B15" s="122">
        <f>'SUNDRY CREDITOR'!A19</f>
        <v>0</v>
      </c>
      <c r="C15" s="111">
        <f>'SUNDRY CREDITOR'!B19</f>
        <v>0</v>
      </c>
      <c r="D15" s="112">
        <f>'SUNDRY CREDITOR'!C19</f>
        <v>0</v>
      </c>
      <c r="E15" s="113">
        <f>'SUNDRY CREDITOR'!D19</f>
        <v>0</v>
      </c>
      <c r="F15" s="112">
        <f>'SUNDRY CREDITOR'!E19</f>
        <v>0</v>
      </c>
      <c r="G15" s="112">
        <f>'SUNDRY CREDITOR'!F19</f>
        <v>0</v>
      </c>
      <c r="H15" s="114"/>
      <c r="I15" s="114">
        <f>'SUNDRY CREDITOR'!H19</f>
        <v>0</v>
      </c>
      <c r="J15" s="115">
        <f>'SUNDRY CREDITOR'!I19</f>
        <v>0</v>
      </c>
      <c r="K15" t="e">
        <f>IF(#REF!&lt;0,-#REF!," ")</f>
        <v>#REF!</v>
      </c>
      <c r="L15" s="170"/>
      <c r="M15" s="93" t="str">
        <f t="shared" si="0"/>
        <v>no</v>
      </c>
    </row>
    <row r="16" spans="1:13" ht="12" customHeight="1" x14ac:dyDescent="0.3">
      <c r="A16" s="1"/>
      <c r="B16" s="122">
        <f>'SUNDRY CREDITOR'!A20</f>
        <v>0</v>
      </c>
      <c r="C16" s="111">
        <f>'SUNDRY CREDITOR'!B20</f>
        <v>0</v>
      </c>
      <c r="D16" s="112">
        <f>'SUNDRY CREDITOR'!C20</f>
        <v>0</v>
      </c>
      <c r="E16" s="113">
        <f>'SUNDRY CREDITOR'!D20</f>
        <v>0</v>
      </c>
      <c r="F16" s="112">
        <f>'SUNDRY CREDITOR'!E20</f>
        <v>0</v>
      </c>
      <c r="G16" s="112">
        <f>'SUNDRY CREDITOR'!F20</f>
        <v>0</v>
      </c>
      <c r="H16" s="114"/>
      <c r="I16" s="114">
        <f>'SUNDRY CREDITOR'!H20</f>
        <v>0</v>
      </c>
      <c r="J16" s="115">
        <f>'SUNDRY CREDITOR'!I20</f>
        <v>0</v>
      </c>
      <c r="K16" t="e">
        <f>IF(#REF!&lt;0,-#REF!," ")</f>
        <v>#REF!</v>
      </c>
      <c r="L16" s="170"/>
      <c r="M16" s="93" t="str">
        <f t="shared" si="0"/>
        <v>no</v>
      </c>
    </row>
    <row r="17" spans="1:13" ht="12" customHeight="1" x14ac:dyDescent="0.3">
      <c r="A17" s="1"/>
      <c r="B17" s="122">
        <f>'SUNDRY CREDITOR'!A21</f>
        <v>0</v>
      </c>
      <c r="C17" s="111">
        <f>'SUNDRY CREDITOR'!B21</f>
        <v>0</v>
      </c>
      <c r="D17" s="112">
        <f>'SUNDRY CREDITOR'!C21</f>
        <v>0</v>
      </c>
      <c r="E17" s="113">
        <f>'SUNDRY CREDITOR'!D21</f>
        <v>0</v>
      </c>
      <c r="F17" s="112">
        <f>'SUNDRY CREDITOR'!E21</f>
        <v>0</v>
      </c>
      <c r="G17" s="112">
        <f>'SUNDRY CREDITOR'!F21</f>
        <v>0</v>
      </c>
      <c r="H17" s="114"/>
      <c r="I17" s="114">
        <f>'SUNDRY CREDITOR'!H21</f>
        <v>0</v>
      </c>
      <c r="J17" s="115">
        <f>'SUNDRY CREDITOR'!I21</f>
        <v>0</v>
      </c>
      <c r="K17" t="e">
        <f>IF(#REF!&lt;0,-#REF!," ")</f>
        <v>#REF!</v>
      </c>
      <c r="L17" s="170"/>
      <c r="M17" s="93" t="str">
        <f t="shared" si="0"/>
        <v>no</v>
      </c>
    </row>
    <row r="18" spans="1:13" ht="12" customHeight="1" x14ac:dyDescent="0.3">
      <c r="A18" s="1"/>
      <c r="B18" s="122">
        <f>'SUNDRY CREDITOR'!A22</f>
        <v>0</v>
      </c>
      <c r="C18" s="111">
        <f>'SUNDRY CREDITOR'!B22</f>
        <v>0</v>
      </c>
      <c r="D18" s="112">
        <f>'SUNDRY CREDITOR'!C22</f>
        <v>0</v>
      </c>
      <c r="E18" s="113">
        <f>'SUNDRY CREDITOR'!D22</f>
        <v>0</v>
      </c>
      <c r="F18" s="112">
        <f>'SUNDRY CREDITOR'!E22</f>
        <v>0</v>
      </c>
      <c r="G18" s="112">
        <f>'SUNDRY CREDITOR'!F22</f>
        <v>0</v>
      </c>
      <c r="H18" s="114"/>
      <c r="I18" s="114">
        <f>'SUNDRY CREDITOR'!H22</f>
        <v>0</v>
      </c>
      <c r="J18" s="115">
        <f>'SUNDRY CREDITOR'!I22</f>
        <v>0</v>
      </c>
      <c r="K18" t="e">
        <f>IF(#REF!&lt;0,-#REF!," ")</f>
        <v>#REF!</v>
      </c>
      <c r="L18" s="170"/>
      <c r="M18" s="93" t="str">
        <f t="shared" si="0"/>
        <v>no</v>
      </c>
    </row>
    <row r="19" spans="1:13" ht="12" customHeight="1" x14ac:dyDescent="0.3">
      <c r="A19" s="1"/>
      <c r="B19" s="122">
        <f>'SUNDRY CREDITOR'!A23</f>
        <v>0</v>
      </c>
      <c r="C19" s="111">
        <f>'SUNDRY CREDITOR'!B23</f>
        <v>0</v>
      </c>
      <c r="D19" s="112">
        <f>'SUNDRY CREDITOR'!C23</f>
        <v>0</v>
      </c>
      <c r="E19" s="113">
        <f>'SUNDRY CREDITOR'!D23</f>
        <v>0</v>
      </c>
      <c r="F19" s="112">
        <f>'SUNDRY CREDITOR'!E23</f>
        <v>0</v>
      </c>
      <c r="G19" s="112">
        <f>'SUNDRY CREDITOR'!F23</f>
        <v>0</v>
      </c>
      <c r="H19" s="114"/>
      <c r="I19" s="114">
        <f>'SUNDRY CREDITOR'!H23</f>
        <v>0</v>
      </c>
      <c r="J19" s="115">
        <f>'SUNDRY CREDITOR'!I23</f>
        <v>0</v>
      </c>
      <c r="K19" t="e">
        <f>IF(#REF!&lt;0,-#REF!," ")</f>
        <v>#REF!</v>
      </c>
      <c r="L19" s="170"/>
      <c r="M19" s="93" t="str">
        <f t="shared" si="0"/>
        <v>no</v>
      </c>
    </row>
    <row r="20" spans="1:13" ht="12" customHeight="1" x14ac:dyDescent="0.3">
      <c r="A20" s="1"/>
      <c r="B20" s="122">
        <f>'SUNDRY CREDITOR'!A24</f>
        <v>0</v>
      </c>
      <c r="C20" s="111">
        <f>'SUNDRY CREDITOR'!B24</f>
        <v>0</v>
      </c>
      <c r="D20" s="112">
        <f>'SUNDRY CREDITOR'!C24</f>
        <v>0</v>
      </c>
      <c r="E20" s="113">
        <f>'SUNDRY CREDITOR'!D24</f>
        <v>0</v>
      </c>
      <c r="F20" s="112">
        <f>'SUNDRY CREDITOR'!E24</f>
        <v>0</v>
      </c>
      <c r="G20" s="112">
        <f>'SUNDRY CREDITOR'!F24</f>
        <v>0</v>
      </c>
      <c r="H20" s="114"/>
      <c r="I20" s="114">
        <f>'SUNDRY CREDITOR'!H24</f>
        <v>0</v>
      </c>
      <c r="J20" s="115">
        <f>'SUNDRY CREDITOR'!I24</f>
        <v>0</v>
      </c>
      <c r="K20" t="e">
        <f>IF(#REF!&lt;0,-#REF!," ")</f>
        <v>#REF!</v>
      </c>
      <c r="L20" s="170"/>
      <c r="M20" s="93" t="str">
        <f t="shared" si="0"/>
        <v>no</v>
      </c>
    </row>
    <row r="21" spans="1:13" ht="12" customHeight="1" x14ac:dyDescent="0.3">
      <c r="A21" s="1"/>
      <c r="B21" s="122">
        <f>'SUNDRY CREDITOR'!A25</f>
        <v>0</v>
      </c>
      <c r="C21" s="111">
        <f>'SUNDRY CREDITOR'!B25</f>
        <v>0</v>
      </c>
      <c r="D21" s="112">
        <f>'SUNDRY CREDITOR'!C25</f>
        <v>0</v>
      </c>
      <c r="E21" s="113">
        <f>'SUNDRY CREDITOR'!D25</f>
        <v>0</v>
      </c>
      <c r="F21" s="112">
        <f>'SUNDRY CREDITOR'!E25</f>
        <v>0</v>
      </c>
      <c r="G21" s="112">
        <f>'SUNDRY CREDITOR'!F25</f>
        <v>0</v>
      </c>
      <c r="H21" s="114"/>
      <c r="I21" s="114">
        <f>'SUNDRY CREDITOR'!H25</f>
        <v>0</v>
      </c>
      <c r="J21" s="115">
        <f>'SUNDRY CREDITOR'!I25</f>
        <v>0</v>
      </c>
      <c r="K21" t="e">
        <f>IF(#REF!&lt;0,-#REF!," ")</f>
        <v>#REF!</v>
      </c>
      <c r="L21" s="170"/>
      <c r="M21" s="93" t="str">
        <f t="shared" si="0"/>
        <v>no</v>
      </c>
    </row>
    <row r="22" spans="1:13" s="93" customFormat="1" ht="12" customHeight="1" x14ac:dyDescent="0.3">
      <c r="A22" s="92"/>
      <c r="B22" s="123" t="str">
        <f>'SUNDRY DEBTOR'!A11</f>
        <v>BZ345</v>
      </c>
      <c r="C22" s="123" t="str">
        <f>'SUNDRY DEBTOR'!B11</f>
        <v>90000</v>
      </c>
      <c r="D22" s="123" t="str">
        <f>'SUNDRY DEBTOR'!C11</f>
        <v>99999</v>
      </c>
      <c r="E22" s="123" t="str">
        <f>'SUNDRY DEBTOR'!D11</f>
        <v>99999-112</v>
      </c>
      <c r="F22" s="123" t="str">
        <f>'SUNDRY DEBTOR'!E11</f>
        <v>REV01</v>
      </c>
      <c r="G22" s="123" t="str">
        <f>'SUNDRY DEBTOR'!F11</f>
        <v>Z9017</v>
      </c>
      <c r="H22" s="123" t="str">
        <f>'SUNDRY DEBTOR'!G11</f>
        <v>+</v>
      </c>
      <c r="I22" s="123">
        <f>'SUNDRY DEBTOR'!H11</f>
        <v>0</v>
      </c>
      <c r="J22" s="120" t="str">
        <f>'SUNDRY DEBTOR'!I11</f>
        <v xml:space="preserve">Sundry Debtor for </v>
      </c>
      <c r="K22" s="93" t="e">
        <f>IF(#REF!&lt;0,-#REF!," ")</f>
        <v>#REF!</v>
      </c>
      <c r="L22" s="171" t="s">
        <v>19</v>
      </c>
      <c r="M22" s="93" t="str">
        <f t="shared" si="0"/>
        <v>no</v>
      </c>
    </row>
    <row r="23" spans="1:13" ht="12" customHeight="1" x14ac:dyDescent="0.3">
      <c r="A23" s="1"/>
      <c r="B23" s="123">
        <f>'SUNDRY DEBTOR'!A12</f>
        <v>0</v>
      </c>
      <c r="C23" s="123">
        <f>'SUNDRY DEBTOR'!B12</f>
        <v>0</v>
      </c>
      <c r="D23" s="123">
        <f>'SUNDRY DEBTOR'!C12</f>
        <v>0</v>
      </c>
      <c r="E23" s="123" t="str">
        <f>'SUNDRY DEBTOR'!D12</f>
        <v>99999-999</v>
      </c>
      <c r="F23" s="123">
        <f>'SUNDRY DEBTOR'!E12</f>
        <v>0</v>
      </c>
      <c r="G23" s="123">
        <f>'SUNDRY DEBTOR'!F12</f>
        <v>0</v>
      </c>
      <c r="H23" s="123" t="str">
        <f>'SUNDRY DEBTOR'!G12</f>
        <v>-</v>
      </c>
      <c r="I23" s="123">
        <f>'SUNDRY DEBTOR'!H12</f>
        <v>0</v>
      </c>
      <c r="J23" s="121">
        <f>'SUNDRY DEBTOR'!I12</f>
        <v>0</v>
      </c>
      <c r="K23" t="e">
        <f>IF(#REF!&lt;0,-#REF!," ")</f>
        <v>#REF!</v>
      </c>
      <c r="L23" s="171"/>
      <c r="M23" s="93" t="str">
        <f t="shared" si="0"/>
        <v>no</v>
      </c>
    </row>
    <row r="24" spans="1:13" ht="12" customHeight="1" x14ac:dyDescent="0.3">
      <c r="A24" s="1"/>
      <c r="B24" s="123">
        <f>'SUNDRY DEBTOR'!A13</f>
        <v>0</v>
      </c>
      <c r="C24" s="123">
        <f>'SUNDRY DEBTOR'!B13</f>
        <v>0</v>
      </c>
      <c r="D24" s="123">
        <f>'SUNDRY DEBTOR'!C13</f>
        <v>0</v>
      </c>
      <c r="E24" s="123">
        <f>'SUNDRY DEBTOR'!D13</f>
        <v>0</v>
      </c>
      <c r="F24" s="123">
        <f>'SUNDRY DEBTOR'!E13</f>
        <v>0</v>
      </c>
      <c r="G24" s="123">
        <f>'SUNDRY DEBTOR'!F13</f>
        <v>0</v>
      </c>
      <c r="H24" s="123" t="str">
        <f>'SUNDRY DEBTOR'!G13</f>
        <v>-</v>
      </c>
      <c r="I24" s="123">
        <f>'SUNDRY DEBTOR'!H13</f>
        <v>0</v>
      </c>
      <c r="J24" s="121">
        <f>'SUNDRY DEBTOR'!I13</f>
        <v>0</v>
      </c>
      <c r="K24" t="e">
        <f>IF(#REF!&lt;0,-#REF!," ")</f>
        <v>#REF!</v>
      </c>
      <c r="L24" s="171"/>
      <c r="M24" s="93" t="str">
        <f t="shared" si="0"/>
        <v>no</v>
      </c>
    </row>
    <row r="25" spans="1:13" ht="12" customHeight="1" x14ac:dyDescent="0.3">
      <c r="A25" s="1"/>
      <c r="B25" s="123">
        <f>'SUNDRY DEBTOR'!A14</f>
        <v>0</v>
      </c>
      <c r="C25" s="123">
        <f>'SUNDRY DEBTOR'!B14</f>
        <v>0</v>
      </c>
      <c r="D25" s="123">
        <f>'SUNDRY DEBTOR'!C14</f>
        <v>0</v>
      </c>
      <c r="E25" s="123">
        <f>'SUNDRY DEBTOR'!D14</f>
        <v>0</v>
      </c>
      <c r="F25" s="123">
        <f>'SUNDRY DEBTOR'!E14</f>
        <v>0</v>
      </c>
      <c r="G25" s="123">
        <f>'SUNDRY DEBTOR'!F14</f>
        <v>0</v>
      </c>
      <c r="H25" s="123" t="str">
        <f>'SUNDRY DEBTOR'!G14</f>
        <v>-</v>
      </c>
      <c r="I25" s="123">
        <f>'SUNDRY DEBTOR'!H14</f>
        <v>0</v>
      </c>
      <c r="J25" s="121">
        <f>'SUNDRY DEBTOR'!I14</f>
        <v>0</v>
      </c>
      <c r="K25" t="e">
        <f>IF(#REF!&lt;0,-#REF!," ")</f>
        <v>#REF!</v>
      </c>
      <c r="L25" s="171"/>
      <c r="M25" s="93" t="str">
        <f t="shared" si="0"/>
        <v>no</v>
      </c>
    </row>
    <row r="26" spans="1:13" ht="12" customHeight="1" x14ac:dyDescent="0.3">
      <c r="A26" s="1"/>
      <c r="B26" s="123">
        <f>'SUNDRY DEBTOR'!A15</f>
        <v>0</v>
      </c>
      <c r="C26" s="123">
        <f>'SUNDRY DEBTOR'!B15</f>
        <v>0</v>
      </c>
      <c r="D26" s="123">
        <f>'SUNDRY DEBTOR'!C15</f>
        <v>0</v>
      </c>
      <c r="E26" s="123">
        <f>'SUNDRY DEBTOR'!D15</f>
        <v>0</v>
      </c>
      <c r="F26" s="123">
        <f>'SUNDRY DEBTOR'!E15</f>
        <v>0</v>
      </c>
      <c r="G26" s="123">
        <f>'SUNDRY DEBTOR'!F15</f>
        <v>0</v>
      </c>
      <c r="H26" s="123" t="str">
        <f>'SUNDRY DEBTOR'!G15</f>
        <v>-</v>
      </c>
      <c r="I26" s="123">
        <f>'SUNDRY DEBTOR'!H15</f>
        <v>0</v>
      </c>
      <c r="J26" s="121">
        <f>'SUNDRY DEBTOR'!I15</f>
        <v>0</v>
      </c>
      <c r="K26" t="e">
        <f>IF(#REF!&lt;0,-#REF!," ")</f>
        <v>#REF!</v>
      </c>
      <c r="L26" s="171"/>
      <c r="M26" s="93" t="str">
        <f t="shared" si="0"/>
        <v>no</v>
      </c>
    </row>
    <row r="27" spans="1:13" ht="12" customHeight="1" x14ac:dyDescent="0.3">
      <c r="A27" s="1"/>
      <c r="B27" s="123">
        <f>'SUNDRY DEBTOR'!A16</f>
        <v>0</v>
      </c>
      <c r="C27" s="123">
        <f>'SUNDRY DEBTOR'!B16</f>
        <v>0</v>
      </c>
      <c r="D27" s="123">
        <f>'SUNDRY DEBTOR'!C16</f>
        <v>0</v>
      </c>
      <c r="E27" s="123">
        <f>'SUNDRY DEBTOR'!D16</f>
        <v>0</v>
      </c>
      <c r="F27" s="123">
        <f>'SUNDRY DEBTOR'!E16</f>
        <v>0</v>
      </c>
      <c r="G27" s="123">
        <f>'SUNDRY DEBTOR'!F16</f>
        <v>0</v>
      </c>
      <c r="H27" s="123" t="str">
        <f>'SUNDRY DEBTOR'!G16</f>
        <v>-</v>
      </c>
      <c r="I27" s="123">
        <f>'SUNDRY DEBTOR'!H16</f>
        <v>0</v>
      </c>
      <c r="J27" s="121">
        <f>'SUNDRY DEBTOR'!I16</f>
        <v>0</v>
      </c>
      <c r="K27" t="e">
        <f>IF(#REF!&lt;0,-#REF!," ")</f>
        <v>#REF!</v>
      </c>
      <c r="L27" s="171"/>
      <c r="M27" s="93" t="str">
        <f t="shared" si="0"/>
        <v>no</v>
      </c>
    </row>
    <row r="28" spans="1:13" ht="12" customHeight="1" x14ac:dyDescent="0.3">
      <c r="A28" s="1"/>
      <c r="B28" s="123">
        <f>'SUNDRY DEBTOR'!A17</f>
        <v>0</v>
      </c>
      <c r="C28" s="123">
        <f>'SUNDRY DEBTOR'!B17</f>
        <v>0</v>
      </c>
      <c r="D28" s="123">
        <f>'SUNDRY DEBTOR'!C17</f>
        <v>0</v>
      </c>
      <c r="E28" s="123">
        <f>'SUNDRY DEBTOR'!D17</f>
        <v>0</v>
      </c>
      <c r="F28" s="123">
        <f>'SUNDRY DEBTOR'!E17</f>
        <v>0</v>
      </c>
      <c r="G28" s="123">
        <f>'SUNDRY DEBTOR'!F17</f>
        <v>0</v>
      </c>
      <c r="H28" s="123" t="str">
        <f>'SUNDRY DEBTOR'!G17</f>
        <v>-</v>
      </c>
      <c r="I28" s="123">
        <f>'SUNDRY DEBTOR'!H17</f>
        <v>0</v>
      </c>
      <c r="J28" s="121">
        <f>'SUNDRY DEBTOR'!I17</f>
        <v>0</v>
      </c>
      <c r="K28" t="e">
        <f>IF(#REF!&lt;0,-#REF!," ")</f>
        <v>#REF!</v>
      </c>
      <c r="L28" s="171"/>
      <c r="M28" s="93" t="str">
        <f t="shared" si="0"/>
        <v>no</v>
      </c>
    </row>
    <row r="29" spans="1:13" ht="12" customHeight="1" x14ac:dyDescent="0.3">
      <c r="A29" s="1"/>
      <c r="B29" s="123">
        <f>'SUNDRY DEBTOR'!A18</f>
        <v>0</v>
      </c>
      <c r="C29" s="123">
        <f>'SUNDRY DEBTOR'!B18</f>
        <v>0</v>
      </c>
      <c r="D29" s="123">
        <f>'SUNDRY DEBTOR'!C18</f>
        <v>0</v>
      </c>
      <c r="E29" s="123">
        <f>'SUNDRY DEBTOR'!D18</f>
        <v>0</v>
      </c>
      <c r="F29" s="123">
        <f>'SUNDRY DEBTOR'!E18</f>
        <v>0</v>
      </c>
      <c r="G29" s="123">
        <f>'SUNDRY DEBTOR'!F18</f>
        <v>0</v>
      </c>
      <c r="H29" s="123" t="str">
        <f>'SUNDRY DEBTOR'!G18</f>
        <v>-</v>
      </c>
      <c r="I29" s="123">
        <f>'SUNDRY DEBTOR'!H18</f>
        <v>0</v>
      </c>
      <c r="J29" s="121">
        <f>'SUNDRY DEBTOR'!I18</f>
        <v>0</v>
      </c>
      <c r="K29" t="e">
        <f>IF(#REF!&lt;0,-#REF!," ")</f>
        <v>#REF!</v>
      </c>
      <c r="L29" s="171"/>
      <c r="M29" s="93" t="str">
        <f t="shared" si="0"/>
        <v>no</v>
      </c>
    </row>
    <row r="30" spans="1:13" ht="12" customHeight="1" x14ac:dyDescent="0.3">
      <c r="A30" s="1"/>
      <c r="B30" s="123">
        <f>'SUNDRY DEBTOR'!A19</f>
        <v>0</v>
      </c>
      <c r="C30" s="123">
        <f>'SUNDRY DEBTOR'!B19</f>
        <v>0</v>
      </c>
      <c r="D30" s="123">
        <f>'SUNDRY DEBTOR'!C19</f>
        <v>0</v>
      </c>
      <c r="E30" s="123">
        <f>'SUNDRY DEBTOR'!D19</f>
        <v>0</v>
      </c>
      <c r="F30" s="123">
        <f>'SUNDRY DEBTOR'!E19</f>
        <v>0</v>
      </c>
      <c r="G30" s="123">
        <f>'SUNDRY DEBTOR'!F19</f>
        <v>0</v>
      </c>
      <c r="H30" s="123" t="str">
        <f>'SUNDRY DEBTOR'!G19</f>
        <v>-</v>
      </c>
      <c r="I30" s="123">
        <f>'SUNDRY DEBTOR'!H19</f>
        <v>0</v>
      </c>
      <c r="J30" s="121">
        <f>'SUNDRY DEBTOR'!I19</f>
        <v>0</v>
      </c>
      <c r="K30" t="e">
        <f>IF(#REF!&lt;0,-#REF!," ")</f>
        <v>#REF!</v>
      </c>
      <c r="L30" s="171"/>
      <c r="M30" s="93" t="str">
        <f t="shared" si="0"/>
        <v>no</v>
      </c>
    </row>
    <row r="31" spans="1:13" ht="12" customHeight="1" x14ac:dyDescent="0.3">
      <c r="A31" s="1"/>
      <c r="B31" s="123">
        <f>'SUNDRY DEBTOR'!A20</f>
        <v>0</v>
      </c>
      <c r="C31" s="123">
        <f>'SUNDRY DEBTOR'!B20</f>
        <v>0</v>
      </c>
      <c r="D31" s="123">
        <f>'SUNDRY DEBTOR'!C20</f>
        <v>0</v>
      </c>
      <c r="E31" s="123">
        <f>'SUNDRY DEBTOR'!D20</f>
        <v>0</v>
      </c>
      <c r="F31" s="123">
        <f>'SUNDRY DEBTOR'!E20</f>
        <v>0</v>
      </c>
      <c r="G31" s="123">
        <f>'SUNDRY DEBTOR'!F20</f>
        <v>0</v>
      </c>
      <c r="H31" s="123" t="str">
        <f>'SUNDRY DEBTOR'!G20</f>
        <v>-</v>
      </c>
      <c r="I31" s="123">
        <f>'SUNDRY DEBTOR'!H20</f>
        <v>0</v>
      </c>
      <c r="J31" s="121">
        <f>'SUNDRY DEBTOR'!I20</f>
        <v>0</v>
      </c>
      <c r="K31" t="e">
        <f>IF(#REF!&lt;0,-#REF!," ")</f>
        <v>#REF!</v>
      </c>
      <c r="L31" s="171"/>
      <c r="M31" s="93" t="str">
        <f t="shared" si="0"/>
        <v>no</v>
      </c>
    </row>
    <row r="32" spans="1:13" ht="12" customHeight="1" x14ac:dyDescent="0.3">
      <c r="A32" s="1"/>
      <c r="B32" s="123">
        <f>'SUNDRY DEBTOR'!A21</f>
        <v>0</v>
      </c>
      <c r="C32" s="123">
        <f>'SUNDRY DEBTOR'!B21</f>
        <v>0</v>
      </c>
      <c r="D32" s="123">
        <f>'SUNDRY DEBTOR'!C21</f>
        <v>0</v>
      </c>
      <c r="E32" s="123">
        <f>'SUNDRY DEBTOR'!D21</f>
        <v>0</v>
      </c>
      <c r="F32" s="123">
        <f>'SUNDRY DEBTOR'!E21</f>
        <v>0</v>
      </c>
      <c r="G32" s="123">
        <f>'SUNDRY DEBTOR'!F21</f>
        <v>0</v>
      </c>
      <c r="H32" s="123" t="str">
        <f>'SUNDRY DEBTOR'!G21</f>
        <v>-</v>
      </c>
      <c r="I32" s="123">
        <f>'SUNDRY DEBTOR'!H21</f>
        <v>0</v>
      </c>
      <c r="J32" s="121">
        <f>'SUNDRY DEBTOR'!I21</f>
        <v>0</v>
      </c>
      <c r="K32" t="e">
        <f>IF(#REF!&lt;0,-#REF!," ")</f>
        <v>#REF!</v>
      </c>
      <c r="L32" s="171"/>
      <c r="M32" s="93" t="str">
        <f t="shared" si="0"/>
        <v>no</v>
      </c>
    </row>
    <row r="33" spans="1:13" ht="12" customHeight="1" x14ac:dyDescent="0.3">
      <c r="A33" s="1"/>
      <c r="B33" s="123">
        <f>'SUNDRY DEBTOR'!A22</f>
        <v>0</v>
      </c>
      <c r="C33" s="123">
        <f>'SUNDRY DEBTOR'!B22</f>
        <v>0</v>
      </c>
      <c r="D33" s="123">
        <f>'SUNDRY DEBTOR'!C22</f>
        <v>0</v>
      </c>
      <c r="E33" s="123">
        <f>'SUNDRY DEBTOR'!D22</f>
        <v>0</v>
      </c>
      <c r="F33" s="123">
        <f>'SUNDRY DEBTOR'!E22</f>
        <v>0</v>
      </c>
      <c r="G33" s="123">
        <f>'SUNDRY DEBTOR'!F22</f>
        <v>0</v>
      </c>
      <c r="H33" s="123" t="str">
        <f>'SUNDRY DEBTOR'!G22</f>
        <v>-</v>
      </c>
      <c r="I33" s="123">
        <f>'SUNDRY DEBTOR'!H22</f>
        <v>0</v>
      </c>
      <c r="J33" s="121">
        <f>'SUNDRY DEBTOR'!I22</f>
        <v>0</v>
      </c>
      <c r="K33" t="e">
        <f>IF(#REF!&lt;0,-#REF!," ")</f>
        <v>#REF!</v>
      </c>
      <c r="L33" s="171"/>
      <c r="M33" s="93" t="str">
        <f t="shared" si="0"/>
        <v>no</v>
      </c>
    </row>
    <row r="34" spans="1:13" ht="12" customHeight="1" x14ac:dyDescent="0.3">
      <c r="A34" s="1"/>
      <c r="B34" s="123">
        <f>'SUNDRY DEBTOR'!A23</f>
        <v>0</v>
      </c>
      <c r="C34" s="123">
        <f>'SUNDRY DEBTOR'!B23</f>
        <v>0</v>
      </c>
      <c r="D34" s="123">
        <f>'SUNDRY DEBTOR'!C23</f>
        <v>0</v>
      </c>
      <c r="E34" s="123">
        <f>'SUNDRY DEBTOR'!D23</f>
        <v>0</v>
      </c>
      <c r="F34" s="123">
        <f>'SUNDRY DEBTOR'!E23</f>
        <v>0</v>
      </c>
      <c r="G34" s="123">
        <f>'SUNDRY DEBTOR'!F23</f>
        <v>0</v>
      </c>
      <c r="H34" s="123" t="str">
        <f>'SUNDRY DEBTOR'!G23</f>
        <v>-</v>
      </c>
      <c r="I34" s="123">
        <f>'SUNDRY DEBTOR'!H23</f>
        <v>0</v>
      </c>
      <c r="J34" s="121">
        <f>'SUNDRY DEBTOR'!I23</f>
        <v>0</v>
      </c>
      <c r="K34" t="e">
        <f>IF(#REF!&lt;0,-#REF!," ")</f>
        <v>#REF!</v>
      </c>
      <c r="L34" s="171"/>
      <c r="M34" s="93" t="str">
        <f t="shared" si="0"/>
        <v>no</v>
      </c>
    </row>
    <row r="35" spans="1:13" ht="12" customHeight="1" x14ac:dyDescent="0.3">
      <c r="A35" s="1"/>
      <c r="B35" s="123">
        <f>'SUNDRY DEBTOR'!A24</f>
        <v>0</v>
      </c>
      <c r="C35" s="123">
        <f>'SUNDRY DEBTOR'!B24</f>
        <v>0</v>
      </c>
      <c r="D35" s="123">
        <f>'SUNDRY DEBTOR'!C24</f>
        <v>0</v>
      </c>
      <c r="E35" s="123">
        <f>'SUNDRY DEBTOR'!D24</f>
        <v>0</v>
      </c>
      <c r="F35" s="123">
        <f>'SUNDRY DEBTOR'!E24</f>
        <v>0</v>
      </c>
      <c r="G35" s="123">
        <f>'SUNDRY DEBTOR'!F24</f>
        <v>0</v>
      </c>
      <c r="H35" s="123" t="str">
        <f>'SUNDRY DEBTOR'!G24</f>
        <v>-</v>
      </c>
      <c r="I35" s="123">
        <f>'SUNDRY DEBTOR'!H24</f>
        <v>0</v>
      </c>
      <c r="J35" s="121">
        <f>'SUNDRY DEBTOR'!I24</f>
        <v>0</v>
      </c>
      <c r="K35" t="e">
        <f>IF(#REF!&lt;0,-#REF!," ")</f>
        <v>#REF!</v>
      </c>
      <c r="L35" s="171"/>
      <c r="M35" s="93" t="str">
        <f t="shared" si="0"/>
        <v>no</v>
      </c>
    </row>
    <row r="36" spans="1:13" ht="12" customHeight="1" x14ac:dyDescent="0.3">
      <c r="A36" s="1"/>
      <c r="B36" s="123">
        <f>'SUNDRY DEBTOR'!A25</f>
        <v>0</v>
      </c>
      <c r="C36" s="123">
        <f>'SUNDRY DEBTOR'!B25</f>
        <v>0</v>
      </c>
      <c r="D36" s="123">
        <f>'SUNDRY DEBTOR'!C25</f>
        <v>0</v>
      </c>
      <c r="E36" s="123">
        <f>'SUNDRY DEBTOR'!D25</f>
        <v>0</v>
      </c>
      <c r="F36" s="123">
        <f>'SUNDRY DEBTOR'!E25</f>
        <v>0</v>
      </c>
      <c r="G36" s="123">
        <f>'SUNDRY DEBTOR'!F25</f>
        <v>0</v>
      </c>
      <c r="H36" s="123" t="str">
        <f>'SUNDRY DEBTOR'!G25</f>
        <v>-</v>
      </c>
      <c r="I36" s="123">
        <f>'SUNDRY DEBTOR'!H25</f>
        <v>0</v>
      </c>
      <c r="J36" s="121">
        <f>'SUNDRY DEBTOR'!I25</f>
        <v>0</v>
      </c>
      <c r="K36" t="e">
        <f>IF(#REF!&lt;0,-#REF!," ")</f>
        <v>#REF!</v>
      </c>
      <c r="L36" s="171"/>
      <c r="M36" s="93" t="str">
        <f t="shared" si="0"/>
        <v>no</v>
      </c>
    </row>
    <row r="37" spans="1:13" s="93" customFormat="1" ht="12" customHeight="1" x14ac:dyDescent="0.3">
      <c r="A37" s="92"/>
      <c r="B37" s="124" t="str">
        <f>RIA!A11</f>
        <v>BZ547</v>
      </c>
      <c r="C37" s="124" t="str">
        <f>RIA!B11</f>
        <v>90000</v>
      </c>
      <c r="D37" s="124" t="str">
        <f>RIA!C11</f>
        <v>99999</v>
      </c>
      <c r="E37" s="124" t="str">
        <f>RIA!D11</f>
        <v>99999-112</v>
      </c>
      <c r="F37" s="124" t="str">
        <f>RIA!E11</f>
        <v>REV01</v>
      </c>
      <c r="G37" s="124" t="str">
        <f>RIA!F11</f>
        <v>Z9017</v>
      </c>
      <c r="H37" s="124" t="str">
        <f>RIA!G11</f>
        <v>-</v>
      </c>
      <c r="I37" s="124">
        <f>RIA!H11</f>
        <v>0</v>
      </c>
      <c r="J37" s="118" t="str">
        <f>RIA!I11</f>
        <v xml:space="preserve">RIA for </v>
      </c>
      <c r="K37" s="93" t="e">
        <f>IF(#REF!&lt;0,-#REF!," ")</f>
        <v>#REF!</v>
      </c>
      <c r="L37" s="172" t="s">
        <v>20</v>
      </c>
      <c r="M37" s="93" t="str">
        <f t="shared" si="0"/>
        <v>no</v>
      </c>
    </row>
    <row r="38" spans="1:13" ht="12" customHeight="1" x14ac:dyDescent="0.3">
      <c r="A38" s="1"/>
      <c r="B38" s="124">
        <f>RIA!A12</f>
        <v>0</v>
      </c>
      <c r="C38" s="124">
        <f>RIA!B12</f>
        <v>0</v>
      </c>
      <c r="D38" s="124">
        <f>RIA!C12</f>
        <v>0</v>
      </c>
      <c r="E38" s="124" t="str">
        <f>RIA!D12</f>
        <v>99999-999</v>
      </c>
      <c r="F38" s="124">
        <f>RIA!E12</f>
        <v>0</v>
      </c>
      <c r="G38" s="124">
        <f>RIA!F12</f>
        <v>0</v>
      </c>
      <c r="H38" s="124" t="str">
        <f>RIA!G12</f>
        <v>+</v>
      </c>
      <c r="I38" s="124">
        <f>RIA!H12</f>
        <v>0</v>
      </c>
      <c r="J38" s="119">
        <f>RIA!I12</f>
        <v>0</v>
      </c>
      <c r="K38" t="e">
        <f>IF(#REF!&lt;0,-#REF!," ")</f>
        <v>#REF!</v>
      </c>
      <c r="L38" s="172"/>
      <c r="M38" s="93" t="str">
        <f t="shared" si="0"/>
        <v>no</v>
      </c>
    </row>
    <row r="39" spans="1:13" ht="12" customHeight="1" x14ac:dyDescent="0.3">
      <c r="A39" s="1"/>
      <c r="B39" s="124">
        <f>RIA!A13</f>
        <v>0</v>
      </c>
      <c r="C39" s="124">
        <f>RIA!B13</f>
        <v>0</v>
      </c>
      <c r="D39" s="124">
        <f>RIA!C13</f>
        <v>0</v>
      </c>
      <c r="E39" s="124">
        <f>RIA!D13</f>
        <v>0</v>
      </c>
      <c r="F39" s="124">
        <f>RIA!E13</f>
        <v>0</v>
      </c>
      <c r="G39" s="124">
        <f>RIA!F13</f>
        <v>0</v>
      </c>
      <c r="H39" s="124" t="str">
        <f>RIA!G13</f>
        <v>+</v>
      </c>
      <c r="I39" s="124">
        <f>RIA!H13</f>
        <v>0</v>
      </c>
      <c r="J39" s="119">
        <f>RIA!I13</f>
        <v>0</v>
      </c>
      <c r="K39" t="e">
        <f>IF(#REF!&lt;0,-#REF!," ")</f>
        <v>#REF!</v>
      </c>
      <c r="L39" s="172"/>
      <c r="M39" s="93" t="str">
        <f t="shared" si="0"/>
        <v>no</v>
      </c>
    </row>
    <row r="40" spans="1:13" ht="12" customHeight="1" x14ac:dyDescent="0.3">
      <c r="A40" s="1"/>
      <c r="B40" s="124">
        <f>RIA!A14</f>
        <v>0</v>
      </c>
      <c r="C40" s="124">
        <f>RIA!B14</f>
        <v>0</v>
      </c>
      <c r="D40" s="124">
        <f>RIA!C14</f>
        <v>0</v>
      </c>
      <c r="E40" s="124">
        <f>RIA!D14</f>
        <v>0</v>
      </c>
      <c r="F40" s="124">
        <f>RIA!E14</f>
        <v>0</v>
      </c>
      <c r="G40" s="124">
        <f>RIA!F14</f>
        <v>0</v>
      </c>
      <c r="H40" s="124" t="str">
        <f>RIA!G14</f>
        <v>+</v>
      </c>
      <c r="I40" s="124">
        <f>RIA!H14</f>
        <v>0</v>
      </c>
      <c r="J40" s="119">
        <f>RIA!I14</f>
        <v>0</v>
      </c>
      <c r="K40" t="e">
        <f>IF(#REF!&lt;0,-#REF!," ")</f>
        <v>#REF!</v>
      </c>
      <c r="L40" s="172"/>
      <c r="M40" s="93" t="str">
        <f t="shared" si="0"/>
        <v>no</v>
      </c>
    </row>
    <row r="41" spans="1:13" ht="12" customHeight="1" x14ac:dyDescent="0.3">
      <c r="A41" s="1"/>
      <c r="B41" s="124">
        <f>RIA!A15</f>
        <v>0</v>
      </c>
      <c r="C41" s="124">
        <f>RIA!B15</f>
        <v>0</v>
      </c>
      <c r="D41" s="124">
        <f>RIA!C15</f>
        <v>0</v>
      </c>
      <c r="E41" s="124">
        <f>RIA!D15</f>
        <v>0</v>
      </c>
      <c r="F41" s="124">
        <f>RIA!E15</f>
        <v>0</v>
      </c>
      <c r="G41" s="124">
        <f>RIA!F15</f>
        <v>0</v>
      </c>
      <c r="H41" s="124" t="str">
        <f>RIA!G15</f>
        <v>+</v>
      </c>
      <c r="I41" s="124">
        <f>RIA!H15</f>
        <v>0</v>
      </c>
      <c r="J41" s="119">
        <f>RIA!I15</f>
        <v>0</v>
      </c>
      <c r="K41" t="e">
        <f>IF(#REF!&lt;0,-#REF!," ")</f>
        <v>#REF!</v>
      </c>
      <c r="L41" s="172"/>
      <c r="M41" s="93" t="str">
        <f t="shared" si="0"/>
        <v>no</v>
      </c>
    </row>
    <row r="42" spans="1:13" ht="12" customHeight="1" x14ac:dyDescent="0.3">
      <c r="A42" s="1"/>
      <c r="B42" s="124">
        <f>RIA!A16</f>
        <v>0</v>
      </c>
      <c r="C42" s="124">
        <f>RIA!B16</f>
        <v>0</v>
      </c>
      <c r="D42" s="124">
        <f>RIA!C16</f>
        <v>0</v>
      </c>
      <c r="E42" s="124">
        <f>RIA!D16</f>
        <v>0</v>
      </c>
      <c r="F42" s="124">
        <f>RIA!E16</f>
        <v>0</v>
      </c>
      <c r="G42" s="124">
        <f>RIA!F16</f>
        <v>0</v>
      </c>
      <c r="H42" s="124" t="str">
        <f>RIA!G16</f>
        <v>+</v>
      </c>
      <c r="I42" s="124">
        <f>RIA!H16</f>
        <v>0</v>
      </c>
      <c r="J42" s="119">
        <f>RIA!I16</f>
        <v>0</v>
      </c>
      <c r="K42" t="e">
        <f>IF(#REF!&lt;0,-#REF!," ")</f>
        <v>#REF!</v>
      </c>
      <c r="L42" s="172"/>
      <c r="M42" s="93" t="str">
        <f t="shared" si="0"/>
        <v>no</v>
      </c>
    </row>
    <row r="43" spans="1:13" ht="12" customHeight="1" x14ac:dyDescent="0.3">
      <c r="A43" s="1"/>
      <c r="B43" s="124">
        <f>RIA!A17</f>
        <v>0</v>
      </c>
      <c r="C43" s="124">
        <f>RIA!B17</f>
        <v>0</v>
      </c>
      <c r="D43" s="124">
        <f>RIA!C17</f>
        <v>0</v>
      </c>
      <c r="E43" s="124">
        <f>RIA!D17</f>
        <v>0</v>
      </c>
      <c r="F43" s="124">
        <f>RIA!E17</f>
        <v>0</v>
      </c>
      <c r="G43" s="124">
        <f>RIA!F17</f>
        <v>0</v>
      </c>
      <c r="H43" s="124" t="str">
        <f>RIA!G17</f>
        <v>+</v>
      </c>
      <c r="I43" s="124">
        <f>RIA!H17</f>
        <v>0</v>
      </c>
      <c r="J43" s="119">
        <f>RIA!I17</f>
        <v>0</v>
      </c>
      <c r="K43" t="e">
        <f>IF(#REF!&lt;0,-#REF!," ")</f>
        <v>#REF!</v>
      </c>
      <c r="L43" s="172"/>
      <c r="M43" s="93" t="str">
        <f t="shared" si="0"/>
        <v>no</v>
      </c>
    </row>
    <row r="44" spans="1:13" ht="12" customHeight="1" x14ac:dyDescent="0.3">
      <c r="A44" s="1"/>
      <c r="B44" s="124">
        <f>RIA!A18</f>
        <v>0</v>
      </c>
      <c r="C44" s="124">
        <f>RIA!B18</f>
        <v>0</v>
      </c>
      <c r="D44" s="124">
        <f>RIA!C18</f>
        <v>0</v>
      </c>
      <c r="E44" s="124">
        <f>RIA!D18</f>
        <v>0</v>
      </c>
      <c r="F44" s="124">
        <f>RIA!E18</f>
        <v>0</v>
      </c>
      <c r="G44" s="124">
        <f>RIA!F18</f>
        <v>0</v>
      </c>
      <c r="H44" s="124" t="str">
        <f>RIA!G18</f>
        <v>+</v>
      </c>
      <c r="I44" s="124">
        <f>RIA!H18</f>
        <v>0</v>
      </c>
      <c r="J44" s="119">
        <f>RIA!I18</f>
        <v>0</v>
      </c>
      <c r="K44" t="e">
        <f>IF(#REF!&lt;0,-#REF!," ")</f>
        <v>#REF!</v>
      </c>
      <c r="L44" s="172"/>
      <c r="M44" s="93" t="str">
        <f t="shared" si="0"/>
        <v>no</v>
      </c>
    </row>
    <row r="45" spans="1:13" ht="12" customHeight="1" x14ac:dyDescent="0.3">
      <c r="A45" s="1"/>
      <c r="B45" s="124">
        <f>RIA!A19</f>
        <v>0</v>
      </c>
      <c r="C45" s="124">
        <f>RIA!B19</f>
        <v>0</v>
      </c>
      <c r="D45" s="124">
        <f>RIA!C19</f>
        <v>0</v>
      </c>
      <c r="E45" s="124">
        <f>RIA!D19</f>
        <v>0</v>
      </c>
      <c r="F45" s="124">
        <f>RIA!E19</f>
        <v>0</v>
      </c>
      <c r="G45" s="124">
        <f>RIA!F19</f>
        <v>0</v>
      </c>
      <c r="H45" s="124" t="str">
        <f>RIA!G19</f>
        <v>+</v>
      </c>
      <c r="I45" s="124">
        <f>RIA!H19</f>
        <v>0</v>
      </c>
      <c r="J45" s="119">
        <f>RIA!I19</f>
        <v>0</v>
      </c>
      <c r="K45" t="e">
        <f>IF(#REF!&lt;0,-#REF!," ")</f>
        <v>#REF!</v>
      </c>
      <c r="L45" s="172"/>
      <c r="M45" s="93" t="str">
        <f t="shared" si="0"/>
        <v>no</v>
      </c>
    </row>
    <row r="46" spans="1:13" ht="12" customHeight="1" x14ac:dyDescent="0.3">
      <c r="A46" s="1"/>
      <c r="B46" s="124">
        <f>RIA!A20</f>
        <v>0</v>
      </c>
      <c r="C46" s="124">
        <f>RIA!B20</f>
        <v>0</v>
      </c>
      <c r="D46" s="124">
        <f>RIA!C20</f>
        <v>0</v>
      </c>
      <c r="E46" s="124">
        <f>RIA!D20</f>
        <v>0</v>
      </c>
      <c r="F46" s="124">
        <f>RIA!E20</f>
        <v>0</v>
      </c>
      <c r="G46" s="124">
        <f>RIA!F20</f>
        <v>0</v>
      </c>
      <c r="H46" s="124" t="str">
        <f>RIA!G20</f>
        <v>+</v>
      </c>
      <c r="I46" s="124">
        <f>RIA!H20</f>
        <v>0</v>
      </c>
      <c r="J46" s="119">
        <f>RIA!I20</f>
        <v>0</v>
      </c>
      <c r="K46" t="e">
        <f>IF(#REF!&lt;0,-#REF!," ")</f>
        <v>#REF!</v>
      </c>
      <c r="L46" s="172"/>
      <c r="M46" s="93" t="str">
        <f t="shared" si="0"/>
        <v>no</v>
      </c>
    </row>
    <row r="47" spans="1:13" ht="12" customHeight="1" x14ac:dyDescent="0.3">
      <c r="A47" s="1"/>
      <c r="B47" s="124">
        <f>RIA!A21</f>
        <v>0</v>
      </c>
      <c r="C47" s="124">
        <f>RIA!B21</f>
        <v>0</v>
      </c>
      <c r="D47" s="124">
        <f>RIA!C21</f>
        <v>0</v>
      </c>
      <c r="E47" s="124">
        <f>RIA!D21</f>
        <v>0</v>
      </c>
      <c r="F47" s="124">
        <f>RIA!E21</f>
        <v>0</v>
      </c>
      <c r="G47" s="124">
        <f>RIA!F21</f>
        <v>0</v>
      </c>
      <c r="H47" s="124" t="str">
        <f>RIA!G21</f>
        <v>+</v>
      </c>
      <c r="I47" s="124">
        <f>RIA!H21</f>
        <v>0</v>
      </c>
      <c r="J47" s="119">
        <f>RIA!I21</f>
        <v>0</v>
      </c>
      <c r="K47" t="e">
        <f>IF(#REF!&lt;0,-#REF!," ")</f>
        <v>#REF!</v>
      </c>
      <c r="L47" s="172"/>
      <c r="M47" s="93" t="str">
        <f t="shared" si="0"/>
        <v>no</v>
      </c>
    </row>
    <row r="48" spans="1:13" ht="12" customHeight="1" x14ac:dyDescent="0.3">
      <c r="A48" s="1"/>
      <c r="B48" s="124">
        <f>RIA!A22</f>
        <v>0</v>
      </c>
      <c r="C48" s="124">
        <f>RIA!B22</f>
        <v>0</v>
      </c>
      <c r="D48" s="124">
        <f>RIA!C22</f>
        <v>0</v>
      </c>
      <c r="E48" s="124">
        <f>RIA!D22</f>
        <v>0</v>
      </c>
      <c r="F48" s="124">
        <f>RIA!E22</f>
        <v>0</v>
      </c>
      <c r="G48" s="124">
        <f>RIA!F22</f>
        <v>0</v>
      </c>
      <c r="H48" s="124" t="str">
        <f>RIA!G22</f>
        <v>+</v>
      </c>
      <c r="I48" s="124">
        <f>RIA!H22</f>
        <v>0</v>
      </c>
      <c r="J48" s="119">
        <f>RIA!I22</f>
        <v>0</v>
      </c>
      <c r="K48" t="e">
        <f>IF(#REF!&lt;0,-#REF!," ")</f>
        <v>#REF!</v>
      </c>
      <c r="L48" s="172"/>
      <c r="M48" s="93" t="str">
        <f t="shared" si="0"/>
        <v>no</v>
      </c>
    </row>
    <row r="49" spans="1:13" ht="12" customHeight="1" x14ac:dyDescent="0.3">
      <c r="A49" s="1"/>
      <c r="B49" s="124">
        <f>RIA!A23</f>
        <v>0</v>
      </c>
      <c r="C49" s="124">
        <f>RIA!B23</f>
        <v>0</v>
      </c>
      <c r="D49" s="124">
        <f>RIA!C23</f>
        <v>0</v>
      </c>
      <c r="E49" s="124">
        <f>RIA!D23</f>
        <v>0</v>
      </c>
      <c r="F49" s="124">
        <f>RIA!E23</f>
        <v>0</v>
      </c>
      <c r="G49" s="124">
        <f>RIA!F23</f>
        <v>0</v>
      </c>
      <c r="H49" s="124" t="str">
        <f>RIA!G23</f>
        <v>+</v>
      </c>
      <c r="I49" s="124">
        <f>RIA!H23</f>
        <v>0</v>
      </c>
      <c r="J49" s="119">
        <f>RIA!I23</f>
        <v>0</v>
      </c>
      <c r="K49" t="e">
        <f>IF(#REF!&lt;0,-#REF!," ")</f>
        <v>#REF!</v>
      </c>
      <c r="L49" s="172"/>
      <c r="M49" s="93" t="str">
        <f t="shared" si="0"/>
        <v>no</v>
      </c>
    </row>
    <row r="50" spans="1:13" ht="12" customHeight="1" x14ac:dyDescent="0.3">
      <c r="A50" s="1"/>
      <c r="B50" s="124">
        <f>RIA!A24</f>
        <v>0</v>
      </c>
      <c r="C50" s="124">
        <f>RIA!B24</f>
        <v>0</v>
      </c>
      <c r="D50" s="124">
        <f>RIA!C24</f>
        <v>0</v>
      </c>
      <c r="E50" s="124">
        <f>RIA!D24</f>
        <v>0</v>
      </c>
      <c r="F50" s="124">
        <f>RIA!E24</f>
        <v>0</v>
      </c>
      <c r="G50" s="124">
        <f>RIA!F24</f>
        <v>0</v>
      </c>
      <c r="H50" s="124" t="str">
        <f>RIA!G24</f>
        <v>+</v>
      </c>
      <c r="I50" s="124">
        <f>RIA!H24</f>
        <v>0</v>
      </c>
      <c r="J50" s="119">
        <f>RIA!I24</f>
        <v>0</v>
      </c>
      <c r="K50" t="e">
        <f>IF(#REF!&lt;0,-#REF!," ")</f>
        <v>#REF!</v>
      </c>
      <c r="L50" s="172"/>
      <c r="M50" s="93" t="str">
        <f t="shared" si="0"/>
        <v>no</v>
      </c>
    </row>
    <row r="51" spans="1:13" ht="12" customHeight="1" x14ac:dyDescent="0.3">
      <c r="A51" s="1"/>
      <c r="B51" s="124">
        <f>RIA!A25</f>
        <v>0</v>
      </c>
      <c r="C51" s="124">
        <f>RIA!B25</f>
        <v>0</v>
      </c>
      <c r="D51" s="124">
        <f>RIA!C25</f>
        <v>0</v>
      </c>
      <c r="E51" s="124">
        <f>RIA!D25</f>
        <v>0</v>
      </c>
      <c r="F51" s="124">
        <f>RIA!E25</f>
        <v>0</v>
      </c>
      <c r="G51" s="124">
        <f>RIA!F25</f>
        <v>0</v>
      </c>
      <c r="H51" s="124" t="str">
        <f>RIA!G25</f>
        <v>+</v>
      </c>
      <c r="I51" s="124">
        <f>RIA!H25</f>
        <v>0</v>
      </c>
      <c r="J51" s="119">
        <f>RIA!I25</f>
        <v>0</v>
      </c>
      <c r="K51" t="e">
        <f>IF(#REF!&lt;0,-#REF!," ")</f>
        <v>#REF!</v>
      </c>
      <c r="L51" s="172"/>
      <c r="M51" s="93" t="str">
        <f t="shared" si="0"/>
        <v>no</v>
      </c>
    </row>
    <row r="52" spans="1:13" s="93" customFormat="1" ht="12" customHeight="1" x14ac:dyDescent="0.3">
      <c r="A52" s="92"/>
      <c r="B52" s="125" t="str">
        <f>PIA!A11</f>
        <v>BZ340</v>
      </c>
      <c r="C52" s="125" t="str">
        <f>PIA!B11</f>
        <v>90000</v>
      </c>
      <c r="D52" s="125" t="str">
        <f>PIA!C11</f>
        <v>99999</v>
      </c>
      <c r="E52" s="125" t="str">
        <f>PIA!D11</f>
        <v>99999-112</v>
      </c>
      <c r="F52" s="125" t="str">
        <f>PIA!E11</f>
        <v>REV01</v>
      </c>
      <c r="G52" s="125" t="str">
        <f>PIA!F11</f>
        <v>Z9017</v>
      </c>
      <c r="H52" s="125" t="str">
        <f>PIA!G11</f>
        <v>+</v>
      </c>
      <c r="I52" s="125">
        <f>PIA!H11</f>
        <v>0</v>
      </c>
      <c r="J52" s="116" t="str">
        <f>PIA!I11</f>
        <v xml:space="preserve">PIA for </v>
      </c>
      <c r="K52" s="93" t="e">
        <f>IF(#REF!&lt;0,-#REF!," ")</f>
        <v>#REF!</v>
      </c>
      <c r="L52" s="169" t="s">
        <v>22</v>
      </c>
      <c r="M52" s="93" t="str">
        <f t="shared" si="0"/>
        <v>no</v>
      </c>
    </row>
    <row r="53" spans="1:13" ht="12" customHeight="1" x14ac:dyDescent="0.3">
      <c r="A53" s="1"/>
      <c r="B53" s="125">
        <f>PIA!A12</f>
        <v>0</v>
      </c>
      <c r="C53" s="125">
        <f>PIA!B12</f>
        <v>0</v>
      </c>
      <c r="D53" s="125">
        <f>PIA!C12</f>
        <v>0</v>
      </c>
      <c r="E53" s="125" t="str">
        <f>PIA!D12</f>
        <v>99999-999</v>
      </c>
      <c r="F53" s="125">
        <f>PIA!E12</f>
        <v>0</v>
      </c>
      <c r="G53" s="125">
        <f>PIA!F12</f>
        <v>0</v>
      </c>
      <c r="H53" s="125" t="str">
        <f>PIA!G12</f>
        <v>-</v>
      </c>
      <c r="I53" s="125">
        <f>PIA!H12</f>
        <v>0</v>
      </c>
      <c r="J53" s="117">
        <f>PIA!I12</f>
        <v>0</v>
      </c>
      <c r="K53" t="e">
        <f>IF(#REF!&lt;0,-#REF!," ")</f>
        <v>#REF!</v>
      </c>
      <c r="L53" s="169"/>
      <c r="M53" s="93" t="str">
        <f t="shared" si="0"/>
        <v>no</v>
      </c>
    </row>
    <row r="54" spans="1:13" ht="12" customHeight="1" x14ac:dyDescent="0.3">
      <c r="A54" s="1"/>
      <c r="B54" s="125">
        <f>PIA!A13</f>
        <v>0</v>
      </c>
      <c r="C54" s="125">
        <f>PIA!B13</f>
        <v>0</v>
      </c>
      <c r="D54" s="125">
        <f>PIA!C13</f>
        <v>0</v>
      </c>
      <c r="E54" s="125">
        <f>PIA!D13</f>
        <v>0</v>
      </c>
      <c r="F54" s="125">
        <f>PIA!E13</f>
        <v>0</v>
      </c>
      <c r="G54" s="125">
        <f>PIA!F13</f>
        <v>0</v>
      </c>
      <c r="H54" s="125" t="str">
        <f>PIA!G13</f>
        <v>-</v>
      </c>
      <c r="I54" s="125">
        <f>PIA!H13</f>
        <v>0</v>
      </c>
      <c r="J54" s="117">
        <f>PIA!I13</f>
        <v>0</v>
      </c>
      <c r="K54" t="e">
        <f>IF(#REF!&lt;0,-#REF!," ")</f>
        <v>#REF!</v>
      </c>
      <c r="L54" s="169"/>
      <c r="M54" s="93" t="str">
        <f t="shared" si="0"/>
        <v>no</v>
      </c>
    </row>
    <row r="55" spans="1:13" ht="12" customHeight="1" x14ac:dyDescent="0.3">
      <c r="A55" s="1"/>
      <c r="B55" s="125">
        <f>PIA!A14</f>
        <v>0</v>
      </c>
      <c r="C55" s="125">
        <f>PIA!B14</f>
        <v>0</v>
      </c>
      <c r="D55" s="125">
        <f>PIA!C14</f>
        <v>0</v>
      </c>
      <c r="E55" s="125">
        <f>PIA!D14</f>
        <v>0</v>
      </c>
      <c r="F55" s="125">
        <f>PIA!E14</f>
        <v>0</v>
      </c>
      <c r="G55" s="125">
        <f>PIA!F14</f>
        <v>0</v>
      </c>
      <c r="H55" s="125" t="str">
        <f>PIA!G14</f>
        <v>-</v>
      </c>
      <c r="I55" s="125">
        <f>PIA!H14</f>
        <v>0</v>
      </c>
      <c r="J55" s="117">
        <f>PIA!I14</f>
        <v>0</v>
      </c>
      <c r="K55" t="e">
        <f>IF(#REF!&lt;0,-#REF!," ")</f>
        <v>#REF!</v>
      </c>
      <c r="L55" s="169"/>
      <c r="M55" s="93" t="str">
        <f t="shared" si="0"/>
        <v>no</v>
      </c>
    </row>
    <row r="56" spans="1:13" ht="12" customHeight="1" x14ac:dyDescent="0.3">
      <c r="A56" s="1"/>
      <c r="B56" s="125">
        <f>PIA!A15</f>
        <v>0</v>
      </c>
      <c r="C56" s="125">
        <f>PIA!B15</f>
        <v>0</v>
      </c>
      <c r="D56" s="125">
        <f>PIA!C15</f>
        <v>0</v>
      </c>
      <c r="E56" s="125">
        <f>PIA!D15</f>
        <v>0</v>
      </c>
      <c r="F56" s="125">
        <f>PIA!E15</f>
        <v>0</v>
      </c>
      <c r="G56" s="125">
        <f>PIA!F15</f>
        <v>0</v>
      </c>
      <c r="H56" s="125" t="str">
        <f>PIA!G15</f>
        <v>-</v>
      </c>
      <c r="I56" s="125">
        <f>PIA!H15</f>
        <v>0</v>
      </c>
      <c r="J56" s="117">
        <f>PIA!I15</f>
        <v>0</v>
      </c>
      <c r="K56" t="e">
        <f>IF(#REF!&lt;0,-#REF!," ")</f>
        <v>#REF!</v>
      </c>
      <c r="L56" s="169"/>
      <c r="M56" s="93" t="str">
        <f t="shared" si="0"/>
        <v>no</v>
      </c>
    </row>
    <row r="57" spans="1:13" ht="12" customHeight="1" x14ac:dyDescent="0.3">
      <c r="A57" s="1"/>
      <c r="B57" s="125">
        <f>PIA!A16</f>
        <v>0</v>
      </c>
      <c r="C57" s="125">
        <f>PIA!B16</f>
        <v>0</v>
      </c>
      <c r="D57" s="125">
        <f>PIA!C16</f>
        <v>0</v>
      </c>
      <c r="E57" s="125">
        <f>PIA!D16</f>
        <v>0</v>
      </c>
      <c r="F57" s="125">
        <f>PIA!E16</f>
        <v>0</v>
      </c>
      <c r="G57" s="125">
        <f>PIA!F16</f>
        <v>0</v>
      </c>
      <c r="H57" s="125" t="str">
        <f>PIA!G16</f>
        <v>-</v>
      </c>
      <c r="I57" s="125">
        <f>PIA!H16</f>
        <v>0</v>
      </c>
      <c r="J57" s="117">
        <f>PIA!I16</f>
        <v>0</v>
      </c>
      <c r="K57" t="e">
        <f>IF(#REF!&lt;0,-#REF!," ")</f>
        <v>#REF!</v>
      </c>
      <c r="L57" s="169"/>
      <c r="M57" s="93" t="str">
        <f t="shared" si="0"/>
        <v>no</v>
      </c>
    </row>
    <row r="58" spans="1:13" ht="12" customHeight="1" x14ac:dyDescent="0.3">
      <c r="A58" s="1"/>
      <c r="B58" s="125">
        <f>PIA!A17</f>
        <v>0</v>
      </c>
      <c r="C58" s="125">
        <f>PIA!B17</f>
        <v>0</v>
      </c>
      <c r="D58" s="125">
        <f>PIA!C17</f>
        <v>0</v>
      </c>
      <c r="E58" s="125">
        <f>PIA!D17</f>
        <v>0</v>
      </c>
      <c r="F58" s="125">
        <f>PIA!E17</f>
        <v>0</v>
      </c>
      <c r="G58" s="125">
        <f>PIA!F17</f>
        <v>0</v>
      </c>
      <c r="H58" s="125" t="str">
        <f>PIA!G17</f>
        <v>-</v>
      </c>
      <c r="I58" s="125">
        <f>PIA!H17</f>
        <v>0</v>
      </c>
      <c r="J58" s="117">
        <f>PIA!I17</f>
        <v>0</v>
      </c>
      <c r="K58" t="e">
        <f>IF(#REF!&lt;0,-#REF!," ")</f>
        <v>#REF!</v>
      </c>
      <c r="L58" s="169"/>
      <c r="M58" s="93" t="str">
        <f t="shared" si="0"/>
        <v>no</v>
      </c>
    </row>
    <row r="59" spans="1:13" ht="12" customHeight="1" x14ac:dyDescent="0.3">
      <c r="A59" s="1"/>
      <c r="B59" s="125">
        <f>PIA!A18</f>
        <v>0</v>
      </c>
      <c r="C59" s="125">
        <f>PIA!B18</f>
        <v>0</v>
      </c>
      <c r="D59" s="125">
        <f>PIA!C18</f>
        <v>0</v>
      </c>
      <c r="E59" s="125">
        <f>PIA!D18</f>
        <v>0</v>
      </c>
      <c r="F59" s="125">
        <f>PIA!E18</f>
        <v>0</v>
      </c>
      <c r="G59" s="125">
        <f>PIA!F18</f>
        <v>0</v>
      </c>
      <c r="H59" s="125" t="str">
        <f>PIA!G18</f>
        <v>-</v>
      </c>
      <c r="I59" s="125">
        <f>PIA!H18</f>
        <v>0</v>
      </c>
      <c r="J59" s="117">
        <f>PIA!I18</f>
        <v>0</v>
      </c>
      <c r="K59" t="e">
        <f>IF(#REF!&lt;0,-#REF!," ")</f>
        <v>#REF!</v>
      </c>
      <c r="L59" s="169"/>
      <c r="M59" s="93" t="str">
        <f t="shared" si="0"/>
        <v>no</v>
      </c>
    </row>
    <row r="60" spans="1:13" ht="12" customHeight="1" x14ac:dyDescent="0.3">
      <c r="A60" s="1"/>
      <c r="B60" s="125">
        <f>PIA!A19</f>
        <v>0</v>
      </c>
      <c r="C60" s="125">
        <f>PIA!B19</f>
        <v>0</v>
      </c>
      <c r="D60" s="125">
        <f>PIA!C19</f>
        <v>0</v>
      </c>
      <c r="E60" s="125">
        <f>PIA!D19</f>
        <v>0</v>
      </c>
      <c r="F60" s="125">
        <f>PIA!E19</f>
        <v>0</v>
      </c>
      <c r="G60" s="125">
        <f>PIA!F19</f>
        <v>0</v>
      </c>
      <c r="H60" s="125" t="str">
        <f>PIA!G19</f>
        <v>-</v>
      </c>
      <c r="I60" s="125">
        <f>PIA!H19</f>
        <v>0</v>
      </c>
      <c r="J60" s="117">
        <f>PIA!I19</f>
        <v>0</v>
      </c>
      <c r="K60" t="e">
        <f>IF(#REF!&lt;0,-#REF!," ")</f>
        <v>#REF!</v>
      </c>
      <c r="L60" s="169"/>
      <c r="M60" s="93" t="str">
        <f t="shared" si="0"/>
        <v>no</v>
      </c>
    </row>
    <row r="61" spans="1:13" ht="12" customHeight="1" x14ac:dyDescent="0.3">
      <c r="A61" s="1"/>
      <c r="B61" s="125">
        <f>PIA!A20</f>
        <v>0</v>
      </c>
      <c r="C61" s="125">
        <f>PIA!B20</f>
        <v>0</v>
      </c>
      <c r="D61" s="125">
        <f>PIA!C20</f>
        <v>0</v>
      </c>
      <c r="E61" s="125">
        <f>PIA!D20</f>
        <v>0</v>
      </c>
      <c r="F61" s="125">
        <f>PIA!E20</f>
        <v>0</v>
      </c>
      <c r="G61" s="125">
        <f>PIA!F20</f>
        <v>0</v>
      </c>
      <c r="H61" s="125" t="str">
        <f>PIA!G20</f>
        <v>-</v>
      </c>
      <c r="I61" s="125">
        <f>PIA!H20</f>
        <v>0</v>
      </c>
      <c r="J61" s="117">
        <f>PIA!I20</f>
        <v>0</v>
      </c>
      <c r="K61" t="e">
        <f>IF(#REF!&lt;0,-#REF!," ")</f>
        <v>#REF!</v>
      </c>
      <c r="L61" s="169"/>
      <c r="M61" s="93" t="str">
        <f t="shared" si="0"/>
        <v>no</v>
      </c>
    </row>
    <row r="62" spans="1:13" ht="12" customHeight="1" x14ac:dyDescent="0.3">
      <c r="A62" s="1"/>
      <c r="B62" s="125">
        <f>PIA!A21</f>
        <v>0</v>
      </c>
      <c r="C62" s="125">
        <f>PIA!B21</f>
        <v>0</v>
      </c>
      <c r="D62" s="125">
        <f>PIA!C21</f>
        <v>0</v>
      </c>
      <c r="E62" s="125">
        <f>PIA!D21</f>
        <v>0</v>
      </c>
      <c r="F62" s="125">
        <f>PIA!E21</f>
        <v>0</v>
      </c>
      <c r="G62" s="125">
        <f>PIA!F21</f>
        <v>0</v>
      </c>
      <c r="H62" s="125" t="str">
        <f>PIA!G21</f>
        <v>-</v>
      </c>
      <c r="I62" s="125">
        <f>PIA!H21</f>
        <v>0</v>
      </c>
      <c r="J62" s="117">
        <f>PIA!I21</f>
        <v>0</v>
      </c>
      <c r="K62" t="e">
        <f>IF(#REF!&lt;0,-#REF!," ")</f>
        <v>#REF!</v>
      </c>
      <c r="L62" s="169"/>
      <c r="M62" s="93" t="str">
        <f t="shared" si="0"/>
        <v>no</v>
      </c>
    </row>
    <row r="63" spans="1:13" ht="12" customHeight="1" x14ac:dyDescent="0.3">
      <c r="A63" s="1"/>
      <c r="B63" s="125">
        <f>PIA!A22</f>
        <v>0</v>
      </c>
      <c r="C63" s="125">
        <f>PIA!B22</f>
        <v>0</v>
      </c>
      <c r="D63" s="125">
        <f>PIA!C22</f>
        <v>0</v>
      </c>
      <c r="E63" s="125">
        <f>PIA!D22</f>
        <v>0</v>
      </c>
      <c r="F63" s="125">
        <f>PIA!E22</f>
        <v>0</v>
      </c>
      <c r="G63" s="125">
        <f>PIA!F22</f>
        <v>0</v>
      </c>
      <c r="H63" s="125" t="str">
        <f>PIA!G22</f>
        <v>-</v>
      </c>
      <c r="I63" s="125">
        <f>PIA!H22</f>
        <v>0</v>
      </c>
      <c r="J63" s="117">
        <f>PIA!I22</f>
        <v>0</v>
      </c>
      <c r="K63" t="e">
        <f>IF(#REF!&lt;0,-#REF!," ")</f>
        <v>#REF!</v>
      </c>
      <c r="L63" s="169"/>
      <c r="M63" s="93" t="str">
        <f t="shared" si="0"/>
        <v>no</v>
      </c>
    </row>
    <row r="64" spans="1:13" ht="12" customHeight="1" x14ac:dyDescent="0.3">
      <c r="A64" s="1"/>
      <c r="B64" s="125">
        <f>PIA!A23</f>
        <v>0</v>
      </c>
      <c r="C64" s="125">
        <f>PIA!B23</f>
        <v>0</v>
      </c>
      <c r="D64" s="125">
        <f>PIA!C23</f>
        <v>0</v>
      </c>
      <c r="E64" s="125">
        <f>PIA!D23</f>
        <v>0</v>
      </c>
      <c r="F64" s="125">
        <f>PIA!E23</f>
        <v>0</v>
      </c>
      <c r="G64" s="125">
        <f>PIA!F23</f>
        <v>0</v>
      </c>
      <c r="H64" s="125" t="str">
        <f>PIA!G23</f>
        <v>-</v>
      </c>
      <c r="I64" s="125">
        <f>PIA!H23</f>
        <v>0</v>
      </c>
      <c r="J64" s="117">
        <f>PIA!I23</f>
        <v>0</v>
      </c>
      <c r="K64" t="e">
        <f>IF(#REF!&lt;0,-#REF!," ")</f>
        <v>#REF!</v>
      </c>
      <c r="L64" s="169"/>
      <c r="M64" s="93" t="str">
        <f t="shared" si="0"/>
        <v>no</v>
      </c>
    </row>
    <row r="65" spans="1:13" ht="12" customHeight="1" x14ac:dyDescent="0.3">
      <c r="A65" s="1"/>
      <c r="B65" s="125">
        <f>PIA!A24</f>
        <v>0</v>
      </c>
      <c r="C65" s="125">
        <f>PIA!B24</f>
        <v>0</v>
      </c>
      <c r="D65" s="125">
        <f>PIA!C24</f>
        <v>0</v>
      </c>
      <c r="E65" s="125">
        <f>PIA!D24</f>
        <v>0</v>
      </c>
      <c r="F65" s="125">
        <f>PIA!E24</f>
        <v>0</v>
      </c>
      <c r="G65" s="125">
        <f>PIA!F24</f>
        <v>0</v>
      </c>
      <c r="H65" s="125" t="str">
        <f>PIA!G24</f>
        <v>-</v>
      </c>
      <c r="I65" s="125">
        <f>PIA!H24</f>
        <v>0</v>
      </c>
      <c r="J65" s="117">
        <f>PIA!I24</f>
        <v>0</v>
      </c>
      <c r="K65" t="e">
        <f>IF(#REF!&lt;0,-#REF!," ")</f>
        <v>#REF!</v>
      </c>
      <c r="L65" s="169"/>
      <c r="M65" s="93" t="str">
        <f t="shared" si="0"/>
        <v>no</v>
      </c>
    </row>
    <row r="66" spans="1:13" ht="12" customHeight="1" x14ac:dyDescent="0.3">
      <c r="A66" s="1"/>
      <c r="B66" s="125">
        <f>PIA!A25</f>
        <v>0</v>
      </c>
      <c r="C66" s="125">
        <f>PIA!B25</f>
        <v>0</v>
      </c>
      <c r="D66" s="125">
        <f>PIA!C25</f>
        <v>0</v>
      </c>
      <c r="E66" s="125">
        <f>PIA!D25</f>
        <v>0</v>
      </c>
      <c r="F66" s="125">
        <f>PIA!E25</f>
        <v>0</v>
      </c>
      <c r="G66" s="125">
        <f>PIA!F25</f>
        <v>0</v>
      </c>
      <c r="H66" s="125" t="str">
        <f>PIA!G25</f>
        <v>-</v>
      </c>
      <c r="I66" s="125">
        <f>PIA!H25</f>
        <v>0</v>
      </c>
      <c r="J66" s="117">
        <f>PIA!I25</f>
        <v>0</v>
      </c>
      <c r="K66" t="e">
        <f>IF(#REF!&lt;0,-#REF!," ")</f>
        <v>#REF!</v>
      </c>
      <c r="L66" s="169"/>
      <c r="M66" s="93" t="str">
        <f t="shared" si="0"/>
        <v>no</v>
      </c>
    </row>
    <row r="67" spans="1:13" ht="13.5" thickBot="1" x14ac:dyDescent="0.35">
      <c r="A67" s="1"/>
      <c r="B67" s="16" t="s">
        <v>4</v>
      </c>
      <c r="C67" s="17"/>
      <c r="D67" s="17"/>
      <c r="E67" s="17"/>
      <c r="F67" s="17"/>
      <c r="G67" s="17"/>
      <c r="H67" s="18">
        <f>SUM(H7:H66)</f>
        <v>0</v>
      </c>
      <c r="I67" s="18">
        <f>SUM(I7:I66)</f>
        <v>0</v>
      </c>
      <c r="J67" s="19"/>
      <c r="L67" s="24"/>
    </row>
    <row r="68" spans="1:13" x14ac:dyDescent="0.25">
      <c r="A68" s="1"/>
      <c r="B68" s="2" t="s">
        <v>5</v>
      </c>
      <c r="C68" s="2"/>
      <c r="D68" s="2"/>
      <c r="E68" s="2"/>
      <c r="F68" s="2"/>
      <c r="G68" s="2"/>
      <c r="H68" s="3"/>
      <c r="I68" s="3"/>
      <c r="J68" s="4"/>
      <c r="L68" s="24"/>
    </row>
    <row r="69" spans="1:13" x14ac:dyDescent="0.25">
      <c r="A69" s="2"/>
      <c r="B69" s="2"/>
      <c r="C69" s="2"/>
      <c r="D69" s="2"/>
      <c r="E69" s="2"/>
      <c r="F69" s="2"/>
      <c r="G69" s="2"/>
      <c r="H69" s="3"/>
      <c r="I69" s="3"/>
      <c r="J69" s="4"/>
    </row>
    <row r="70" spans="1:13" x14ac:dyDescent="0.25">
      <c r="A70" s="1"/>
      <c r="B70" s="2"/>
      <c r="C70" s="2"/>
      <c r="D70" s="2"/>
      <c r="E70" s="2"/>
      <c r="F70" s="2"/>
      <c r="G70" s="2"/>
      <c r="H70" s="3"/>
      <c r="I70" s="3"/>
      <c r="J70" s="4"/>
    </row>
    <row r="71" spans="1:13" ht="13" thickBot="1" x14ac:dyDescent="0.3">
      <c r="A71" s="20"/>
      <c r="B71" s="17"/>
      <c r="C71" s="17"/>
      <c r="D71" s="17"/>
      <c r="E71" s="17"/>
      <c r="F71" s="17"/>
      <c r="G71" s="17"/>
      <c r="H71" s="21"/>
      <c r="I71" s="21"/>
      <c r="J71" s="22"/>
    </row>
  </sheetData>
  <autoFilter ref="M6:M68" xr:uid="{00000000-0009-0000-0000-000005000000}"/>
  <mergeCells count="4">
    <mergeCell ref="L52:L66"/>
    <mergeCell ref="L7:L21"/>
    <mergeCell ref="L22:L36"/>
    <mergeCell ref="L37:L51"/>
  </mergeCells>
  <phoneticPr fontId="0" type="noConversion"/>
  <pageMargins left="0.75" right="0.75" top="1" bottom="1" header="0.5" footer="0.5"/>
  <pageSetup paperSize="9" orientation="landscape" r:id="rId1"/>
  <headerFooter alignWithMargins="0">
    <oddFooter>&amp;L&amp;1#&amp;"Calibri"&amp;10&amp;K000000Private: Information that contains a small amount of sensitive data which is essential to communicate with an individual but doesn’t require to be sent via secure methods.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712541B8D8A445855D579DCD10E17E" ma:contentTypeVersion="12" ma:contentTypeDescription="Create a new document." ma:contentTypeScope="" ma:versionID="86f1df5482388045bd6962968e20123f">
  <xsd:schema xmlns:xsd="http://www.w3.org/2001/XMLSchema" xmlns:xs="http://www.w3.org/2001/XMLSchema" xmlns:p="http://schemas.microsoft.com/office/2006/metadata/properties" xmlns:ns2="fd1cf6e2-5505-4cbd-8587-019aaa4360f2" xmlns:ns3="6c2d118b-4b14-4725-9975-2b231ef2ed32" targetNamespace="http://schemas.microsoft.com/office/2006/metadata/properties" ma:root="true" ma:fieldsID="acf45f005b7733a980aef9f1e70eeec1" ns2:_="" ns3:_="">
    <xsd:import namespace="fd1cf6e2-5505-4cbd-8587-019aaa4360f2"/>
    <xsd:import namespace="6c2d118b-4b14-4725-9975-2b231ef2ed3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cf6e2-5505-4cbd-8587-019aaa4360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3f4c14d-ad24-42e9-89ea-41944c85aae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2d118b-4b14-4725-9975-2b231ef2ed3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6ce76ea-d845-4ed9-913d-3363ce58f426}" ma:internalName="TaxCatchAll" ma:showField="CatchAllData" ma:web="6c2d118b-4b14-4725-9975-2b231ef2ed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c2d118b-4b14-4725-9975-2b231ef2ed32" xsi:nil="true"/>
    <lcf76f155ced4ddcb4097134ff3c332f xmlns="fd1cf6e2-5505-4cbd-8587-019aaa4360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706E8C-4F06-41A5-AA91-011F45551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cf6e2-5505-4cbd-8587-019aaa4360f2"/>
    <ds:schemaRef ds:uri="6c2d118b-4b14-4725-9975-2b231ef2ed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3293F9-7A0F-4727-9481-91F0A48A45E1}">
  <ds:schemaRefs>
    <ds:schemaRef ds:uri="http://schemas.microsoft.com/sharepoint/v3/contenttype/forms"/>
  </ds:schemaRefs>
</ds:datastoreItem>
</file>

<file path=customXml/itemProps3.xml><?xml version="1.0" encoding="utf-8"?>
<ds:datastoreItem xmlns:ds="http://schemas.openxmlformats.org/officeDocument/2006/customXml" ds:itemID="{1A12374E-D80A-4EE9-AC2A-81E284F53A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d1cf6e2-5505-4cbd-8587-019aaa4360f2"/>
    <ds:schemaRef ds:uri="6c2d118b-4b14-4725-9975-2b231ef2ed3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SUNDRY CREDITOR</vt:lpstr>
      <vt:lpstr>SUNDRY DEBTOR</vt:lpstr>
      <vt:lpstr>RIA</vt:lpstr>
      <vt:lpstr>PIA</vt:lpstr>
      <vt:lpstr>(lea use only)</vt:lpstr>
      <vt:lpstr>PIA!Print_Area</vt:lpstr>
      <vt:lpstr>RIA!Print_Area</vt:lpstr>
      <vt:lpstr>'SUNDRY CREDITOR'!Print_Area</vt:lpstr>
      <vt:lpstr>'SUNDRY DEBTOR'!Print_Area</vt:lpstr>
    </vt:vector>
  </TitlesOfParts>
  <Company>Wokingham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MARJON</dc:creator>
  <cp:lastModifiedBy>Sue Watson</cp:lastModifiedBy>
  <cp:lastPrinted>2013-02-06T11:31:30Z</cp:lastPrinted>
  <dcterms:created xsi:type="dcterms:W3CDTF">2005-03-14T10:37:16Z</dcterms:created>
  <dcterms:modified xsi:type="dcterms:W3CDTF">2025-02-06T10:04:53Z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28a9a6-133a-4796-ad7d-6b90f7583680_Enabled">
    <vt:lpwstr>true</vt:lpwstr>
  </property>
  <property fmtid="{D5CDD505-2E9C-101B-9397-08002B2CF9AE}" pid="3" name="MSIP_Label_2b28a9a6-133a-4796-ad7d-6b90f7583680_SetDate">
    <vt:lpwstr>2023-02-16T12:19:38Z</vt:lpwstr>
  </property>
  <property fmtid="{D5CDD505-2E9C-101B-9397-08002B2CF9AE}" pid="4" name="MSIP_Label_2b28a9a6-133a-4796-ad7d-6b90f7583680_Method">
    <vt:lpwstr>Standard</vt:lpwstr>
  </property>
  <property fmtid="{D5CDD505-2E9C-101B-9397-08002B2CF9AE}" pid="5" name="MSIP_Label_2b28a9a6-133a-4796-ad7d-6b90f7583680_Name">
    <vt:lpwstr>Private</vt:lpwstr>
  </property>
  <property fmtid="{D5CDD505-2E9C-101B-9397-08002B2CF9AE}" pid="6" name="MSIP_Label_2b28a9a6-133a-4796-ad7d-6b90f7583680_SiteId">
    <vt:lpwstr>996ee15c-0b3e-4a6f-8e65-120a9a51821a</vt:lpwstr>
  </property>
  <property fmtid="{D5CDD505-2E9C-101B-9397-08002B2CF9AE}" pid="7" name="MSIP_Label_2b28a9a6-133a-4796-ad7d-6b90f7583680_ActionId">
    <vt:lpwstr>406bcf3f-e875-452e-9f7e-440d8fc60e1e</vt:lpwstr>
  </property>
  <property fmtid="{D5CDD505-2E9C-101B-9397-08002B2CF9AE}" pid="8" name="MSIP_Label_2b28a9a6-133a-4796-ad7d-6b90f7583680_ContentBits">
    <vt:lpwstr>2</vt:lpwstr>
  </property>
  <property fmtid="{D5CDD505-2E9C-101B-9397-08002B2CF9AE}" pid="9" name="ContentTypeId">
    <vt:lpwstr>0x0101009A712541B8D8A445855D579DCD10E17E</vt:lpwstr>
  </property>
  <property fmtid="{D5CDD505-2E9C-101B-9397-08002B2CF9AE}" pid="10" name="MediaServiceImageTags">
    <vt:lpwstr/>
  </property>
</Properties>
</file>